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226\Desktop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5" i="1" l="1"/>
  <c r="L42" i="1" l="1"/>
  <c r="C42" i="1"/>
  <c r="E41" i="1"/>
  <c r="G41" i="1" s="1"/>
  <c r="H41" i="1" s="1"/>
  <c r="N39" i="1"/>
  <c r="E37" i="1"/>
  <c r="G37" i="1" s="1"/>
  <c r="H37" i="1" s="1"/>
  <c r="N35" i="1"/>
  <c r="E33" i="1"/>
  <c r="G33" i="1" s="1"/>
  <c r="H33" i="1" s="1"/>
  <c r="N31" i="1"/>
  <c r="E29" i="1"/>
  <c r="G29" i="1" s="1"/>
  <c r="H29" i="1" s="1"/>
  <c r="N27" i="1"/>
  <c r="N23" i="1"/>
  <c r="E25" i="1"/>
  <c r="G25" i="1" s="1"/>
  <c r="H25" i="1" s="1"/>
  <c r="I29" i="1" l="1"/>
  <c r="I33" i="1"/>
  <c r="I37" i="1"/>
  <c r="I41" i="1"/>
  <c r="J41" i="1" s="1"/>
  <c r="M39" i="1" s="1"/>
  <c r="I25" i="1"/>
  <c r="N19" i="1"/>
  <c r="N11" i="1"/>
  <c r="N7" i="1"/>
  <c r="N3" i="1"/>
  <c r="J37" i="1" l="1"/>
  <c r="M35" i="1" s="1"/>
  <c r="J33" i="1"/>
  <c r="M31" i="1" s="1"/>
  <c r="J29" i="1"/>
  <c r="M27" i="1" s="1"/>
  <c r="J25" i="1"/>
  <c r="M23" i="1" s="1"/>
  <c r="C45" i="1"/>
  <c r="E5" i="1"/>
  <c r="I5" i="1" l="1"/>
  <c r="J5" i="1" s="1"/>
  <c r="G5" i="1"/>
  <c r="H5" i="1" s="1"/>
  <c r="E21" i="1"/>
  <c r="E17" i="1"/>
  <c r="G17" i="1" s="1"/>
  <c r="E13" i="1"/>
  <c r="E9" i="1"/>
  <c r="M3" i="1" l="1"/>
  <c r="H17" i="1"/>
  <c r="I17" i="1"/>
  <c r="J17" i="1" s="1"/>
  <c r="I21" i="1"/>
  <c r="J21" i="1" s="1"/>
  <c r="G21" i="1"/>
  <c r="H21" i="1" s="1"/>
  <c r="I13" i="1"/>
  <c r="J13" i="1" s="1"/>
  <c r="G13" i="1"/>
  <c r="H13" i="1" s="1"/>
  <c r="G9" i="1"/>
  <c r="H9" i="1" s="1"/>
  <c r="I9" i="1"/>
  <c r="J9" i="1" s="1"/>
  <c r="J42" i="1" l="1"/>
  <c r="H42" i="1"/>
  <c r="M19" i="1"/>
  <c r="M15" i="1"/>
  <c r="M11" i="1"/>
  <c r="M7" i="1"/>
  <c r="M43" i="1" l="1"/>
  <c r="M42" i="1"/>
  <c r="C46" i="1" s="1"/>
  <c r="C47" i="1" s="1"/>
</calcChain>
</file>

<file path=xl/sharedStrings.xml><?xml version="1.0" encoding="utf-8"?>
<sst xmlns="http://schemas.openxmlformats.org/spreadsheetml/2006/main" count="31" uniqueCount="31">
  <si>
    <t xml:space="preserve">Tax </t>
  </si>
  <si>
    <t>Tip</t>
  </si>
  <si>
    <t xml:space="preserve">Alcohol </t>
  </si>
  <si>
    <t>Sub-Total</t>
  </si>
  <si>
    <t>Receipt #</t>
  </si>
  <si>
    <t>Total Reimbursement</t>
  </si>
  <si>
    <t>Less Total Alcohol - 6425/6780</t>
  </si>
  <si>
    <t>Receipt Info</t>
  </si>
  <si>
    <t>Total Receipt
w/Tax &amp; Tip</t>
  </si>
  <si>
    <t>Total Reimb. Minus Alcohol - 6***</t>
  </si>
  <si>
    <t>Tax and Tip Alcohol Calculator</t>
  </si>
  <si>
    <t>Total Alcohol
w/Tax &amp; Tip</t>
  </si>
  <si>
    <t>Calculated Alcohol Tip</t>
  </si>
  <si>
    <t>Calculated Alcohol Tax</t>
  </si>
  <si>
    <t>Enter the total amount of the Receipt</t>
  </si>
  <si>
    <t>Enter the sub-total (minus the tax &amp; tip)</t>
  </si>
  <si>
    <t>Enter the amount of Tip</t>
  </si>
  <si>
    <t>Enter the amount of Alcohol</t>
  </si>
  <si>
    <t>Enter the restaurant or date of meal</t>
  </si>
  <si>
    <t xml:space="preserve">Enter the amount of Tax </t>
  </si>
  <si>
    <t>Instructions/Steps to completing the Worksheet:</t>
  </si>
  <si>
    <t>1.  Receipt Info</t>
  </si>
  <si>
    <t>2.  Total Receipt w/Tax &amp; Tip</t>
  </si>
  <si>
    <t>3.  Sub-Total</t>
  </si>
  <si>
    <t>4.  Tax</t>
  </si>
  <si>
    <t>5.  Tip</t>
  </si>
  <si>
    <t>6.  Alcohol</t>
  </si>
  <si>
    <t>7.  Total Alcohol w/ Tax &amp; Tip</t>
  </si>
  <si>
    <t>8.  Save worksheet as a pdf and attach to your KFS eDoc as supporting documentation.</t>
  </si>
  <si>
    <t>Enter Restaurant Name or Date of Meal</t>
  </si>
  <si>
    <t>This column will automatically calculate the Alcohol plus Tax &amp; Tip - Column N will either say Error or Ok.  If it says Error, re-check amounts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</si>
</sst>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3F3F3F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 tint="-4.9989318521683403E-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9">
    <xf numFmtId="0" fontId="0" fillId="0" borderId="0" xfId="0"/>
    <xf numFmtId="2" fontId="0" fillId="0" borderId="0" xfId="0" applyNumberFormat="1"/>
    <xf numFmtId="0" fontId="2" fillId="2" borderId="1" xfId="2"/>
    <xf numFmtId="44" fontId="0" fillId="0" borderId="0" xfId="1" applyFont="1"/>
    <xf numFmtId="44" fontId="0" fillId="0" borderId="0" xfId="0" applyNumberFormat="1"/>
    <xf numFmtId="0" fontId="2" fillId="2" borderId="1" xfId="2" applyAlignment="1">
      <alignment horizontal="center"/>
    </xf>
    <xf numFmtId="0" fontId="3" fillId="0" borderId="0" xfId="2" applyFont="1" applyFill="1" applyBorder="1" applyAlignment="1">
      <alignment horizontal="right"/>
    </xf>
    <xf numFmtId="0" fontId="0" fillId="3" borderId="0" xfId="0" applyFill="1"/>
    <xf numFmtId="44" fontId="0" fillId="3" borderId="0" xfId="0" applyNumberFormat="1" applyFill="1"/>
    <xf numFmtId="2" fontId="0" fillId="3" borderId="0" xfId="0" applyNumberFormat="1" applyFill="1"/>
    <xf numFmtId="0" fontId="2" fillId="2" borderId="1" xfId="2" applyAlignment="1">
      <alignment horizontal="center" wrapText="1"/>
    </xf>
    <xf numFmtId="44" fontId="0" fillId="0" borderId="2" xfId="0" applyNumberFormat="1" applyBorder="1"/>
    <xf numFmtId="44" fontId="0" fillId="0" borderId="3" xfId="0" applyNumberFormat="1" applyBorder="1"/>
    <xf numFmtId="44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/>
    <xf numFmtId="0" fontId="4" fillId="0" borderId="0" xfId="0" applyFont="1" applyAlignment="1">
      <alignment horizontal="left"/>
    </xf>
    <xf numFmtId="44" fontId="0" fillId="5" borderId="0" xfId="0" applyNumberFormat="1" applyFill="1"/>
    <xf numFmtId="44" fontId="0" fillId="4" borderId="0" xfId="1" applyFont="1" applyFill="1" applyProtection="1">
      <protection locked="0"/>
    </xf>
    <xf numFmtId="44" fontId="0" fillId="0" borderId="0" xfId="1" applyFont="1" applyFill="1" applyProtection="1"/>
    <xf numFmtId="44" fontId="0" fillId="0" borderId="0" xfId="1" applyFont="1" applyProtection="1"/>
    <xf numFmtId="0" fontId="0" fillId="3" borderId="0" xfId="0" applyFill="1" applyAlignment="1">
      <alignment horizontal="left"/>
    </xf>
    <xf numFmtId="0" fontId="6" fillId="0" borderId="0" xfId="0" applyFont="1"/>
    <xf numFmtId="0" fontId="5" fillId="4" borderId="0" xfId="0" applyFont="1" applyFill="1"/>
    <xf numFmtId="0" fontId="0" fillId="6" borderId="0" xfId="0" applyFill="1"/>
    <xf numFmtId="0" fontId="6" fillId="0" borderId="5" xfId="0" applyFont="1" applyBorder="1"/>
    <xf numFmtId="0" fontId="6" fillId="0" borderId="6" xfId="0" applyFont="1" applyBorder="1"/>
    <xf numFmtId="0" fontId="0" fillId="0" borderId="6" xfId="0" applyBorder="1"/>
    <xf numFmtId="0" fontId="6" fillId="6" borderId="7" xfId="0" applyFont="1" applyFill="1" applyBorder="1"/>
    <xf numFmtId="0" fontId="0" fillId="6" borderId="7" xfId="0" applyFill="1" applyBorder="1"/>
    <xf numFmtId="0" fontId="6" fillId="6" borderId="8" xfId="0" applyFont="1" applyFill="1" applyBorder="1"/>
    <xf numFmtId="0" fontId="6" fillId="0" borderId="9" xfId="0" applyFont="1" applyBorder="1"/>
    <xf numFmtId="0" fontId="6" fillId="4" borderId="0" xfId="0" applyFont="1" applyFill="1"/>
    <xf numFmtId="0" fontId="7" fillId="0" borderId="0" xfId="0" applyFont="1"/>
    <xf numFmtId="0" fontId="7" fillId="3" borderId="0" xfId="0" applyFont="1" applyFill="1"/>
    <xf numFmtId="0" fontId="7" fillId="4" borderId="0" xfId="0" applyFont="1" applyFill="1" applyProtection="1">
      <protection locked="0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Check Cell" xfId="2" builtinId="23"/>
    <cellStyle name="Currency" xfId="1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120" zoomScaleNormal="120" zoomScaleSheetLayoutView="100" workbookViewId="0">
      <selection activeCell="B11" sqref="B11"/>
    </sheetView>
  </sheetViews>
  <sheetFormatPr defaultRowHeight="15" x14ac:dyDescent="0.25"/>
  <cols>
    <col min="1" max="1" width="20.5703125" customWidth="1"/>
    <col min="2" max="2" width="33" customWidth="1"/>
    <col min="3" max="3" width="14.7109375" customWidth="1"/>
    <col min="4" max="4" width="2.7109375" customWidth="1"/>
    <col min="5" max="5" width="9.85546875" bestFit="1" customWidth="1"/>
    <col min="6" max="6" width="2.7109375" customWidth="1"/>
    <col min="8" max="8" width="10.42578125" customWidth="1"/>
    <col min="10" max="10" width="10.42578125" customWidth="1"/>
    <col min="11" max="11" width="2.7109375" customWidth="1"/>
    <col min="12" max="12" width="8.42578125" bestFit="1" customWidth="1"/>
    <col min="13" max="13" width="12" bestFit="1" customWidth="1"/>
    <col min="14" max="14" width="11.7109375" bestFit="1" customWidth="1"/>
  </cols>
  <sheetData>
    <row r="1" spans="1:14" ht="15.75" thickBot="1" x14ac:dyDescent="0.3">
      <c r="A1" s="17" t="s">
        <v>10</v>
      </c>
    </row>
    <row r="2" spans="1:14" ht="46.5" thickTop="1" thickBot="1" x14ac:dyDescent="0.3">
      <c r="A2" s="2" t="s">
        <v>4</v>
      </c>
      <c r="B2" s="2" t="s">
        <v>7</v>
      </c>
      <c r="C2" s="10" t="s">
        <v>8</v>
      </c>
      <c r="D2" s="10"/>
      <c r="E2" s="5" t="s">
        <v>3</v>
      </c>
      <c r="F2" s="5"/>
      <c r="G2" s="5" t="s">
        <v>0</v>
      </c>
      <c r="H2" s="10" t="s">
        <v>13</v>
      </c>
      <c r="I2" s="5" t="s">
        <v>1</v>
      </c>
      <c r="J2" s="10" t="s">
        <v>12</v>
      </c>
      <c r="K2" s="5"/>
      <c r="L2" s="5" t="s">
        <v>2</v>
      </c>
      <c r="M2" s="10" t="s">
        <v>11</v>
      </c>
    </row>
    <row r="3" spans="1:14" ht="15.75" thickTop="1" x14ac:dyDescent="0.25">
      <c r="A3" s="38">
        <v>1</v>
      </c>
      <c r="B3" s="36" t="s">
        <v>29</v>
      </c>
      <c r="C3" s="19">
        <v>0</v>
      </c>
      <c r="D3" s="20"/>
      <c r="E3" s="19">
        <v>0</v>
      </c>
      <c r="F3" s="20"/>
      <c r="G3" s="19">
        <v>0</v>
      </c>
      <c r="H3" s="20"/>
      <c r="I3" s="19">
        <v>0</v>
      </c>
      <c r="J3" s="20"/>
      <c r="K3" s="20"/>
      <c r="L3" s="19">
        <v>0</v>
      </c>
      <c r="M3" s="18">
        <f>IFERROR(H5+J5+L3,0)</f>
        <v>0</v>
      </c>
      <c r="N3" t="str">
        <f>IF(E3+G3+I3=0,"",IF(E3+G3+I3=C3,"OK","Error"))</f>
        <v/>
      </c>
    </row>
    <row r="4" spans="1:14" hidden="1" x14ac:dyDescent="0.25">
      <c r="A4" s="37"/>
      <c r="B4" s="34"/>
    </row>
    <row r="5" spans="1:14" hidden="1" x14ac:dyDescent="0.25">
      <c r="A5" s="37"/>
      <c r="B5" s="34"/>
      <c r="E5" s="4">
        <f>E3</f>
        <v>0</v>
      </c>
      <c r="G5" s="16">
        <f>IFERROR(G3/E5,0)</f>
        <v>0</v>
      </c>
      <c r="H5" s="1">
        <f>L3*G5</f>
        <v>0</v>
      </c>
      <c r="I5" s="16">
        <f>IFERROR(I3/E5,0)</f>
        <v>0</v>
      </c>
      <c r="J5" s="1">
        <f>IFERROR(ROUND(L3*I5,2),0)</f>
        <v>0</v>
      </c>
    </row>
    <row r="6" spans="1:14" x14ac:dyDescent="0.25">
      <c r="A6" s="22"/>
      <c r="B6" s="35"/>
      <c r="C6" s="7"/>
      <c r="D6" s="7"/>
      <c r="E6" s="8"/>
      <c r="F6" s="7"/>
      <c r="G6" s="9"/>
      <c r="H6" s="9"/>
      <c r="I6" s="9"/>
      <c r="J6" s="9"/>
      <c r="K6" s="7"/>
      <c r="L6" s="7"/>
      <c r="M6" s="7"/>
    </row>
    <row r="7" spans="1:14" x14ac:dyDescent="0.25">
      <c r="A7" s="37">
        <v>2</v>
      </c>
      <c r="B7" s="36"/>
      <c r="C7" s="19">
        <v>0</v>
      </c>
      <c r="D7" s="20"/>
      <c r="E7" s="19">
        <v>0</v>
      </c>
      <c r="F7" s="21"/>
      <c r="G7" s="19">
        <v>0</v>
      </c>
      <c r="H7" s="21"/>
      <c r="I7" s="19">
        <v>0</v>
      </c>
      <c r="J7" s="21"/>
      <c r="K7" s="21"/>
      <c r="L7" s="19">
        <v>0</v>
      </c>
      <c r="M7" s="18">
        <f>IFERROR(H9+J9+L7,0)</f>
        <v>0</v>
      </c>
      <c r="N7" t="str">
        <f>IF(E7+G7+I7=0,"",IF(E7+G7+I7=C7,"OK","Error"))</f>
        <v/>
      </c>
    </row>
    <row r="8" spans="1:14" hidden="1" x14ac:dyDescent="0.25">
      <c r="A8" s="37"/>
      <c r="B8" s="34"/>
    </row>
    <row r="9" spans="1:14" hidden="1" x14ac:dyDescent="0.25">
      <c r="A9" s="37"/>
      <c r="B9" s="34"/>
      <c r="E9" s="4">
        <f>E7</f>
        <v>0</v>
      </c>
      <c r="G9" s="16">
        <f>IFERROR(G7/E9,0)</f>
        <v>0</v>
      </c>
      <c r="H9" s="1">
        <f>IFERROR(L7*G9,0)</f>
        <v>0</v>
      </c>
      <c r="I9" s="16">
        <f>IFERROR(I7/E9,0)</f>
        <v>0</v>
      </c>
      <c r="J9" s="1">
        <f>IFERROR(ROUND(L7*I9,2),0)</f>
        <v>0</v>
      </c>
    </row>
    <row r="10" spans="1:14" x14ac:dyDescent="0.25">
      <c r="A10" s="22"/>
      <c r="B10" s="35"/>
      <c r="C10" s="7"/>
      <c r="D10" s="7"/>
      <c r="E10" s="8"/>
      <c r="F10" s="7"/>
      <c r="G10" s="9"/>
      <c r="H10" s="9"/>
      <c r="I10" s="9"/>
      <c r="J10" s="9"/>
      <c r="K10" s="7"/>
      <c r="L10" s="7"/>
      <c r="M10" s="7"/>
    </row>
    <row r="11" spans="1:14" x14ac:dyDescent="0.25">
      <c r="A11" s="37">
        <v>3</v>
      </c>
      <c r="B11" s="36"/>
      <c r="C11" s="19">
        <v>0</v>
      </c>
      <c r="D11" s="20"/>
      <c r="E11" s="19">
        <v>0</v>
      </c>
      <c r="F11" s="21"/>
      <c r="G11" s="19">
        <v>0</v>
      </c>
      <c r="H11" s="21"/>
      <c r="I11" s="19">
        <v>0</v>
      </c>
      <c r="J11" s="21"/>
      <c r="K11" s="21"/>
      <c r="L11" s="19">
        <v>0</v>
      </c>
      <c r="M11" s="18">
        <f>IFERROR(H13+J13+L11,0)</f>
        <v>0</v>
      </c>
      <c r="N11" t="str">
        <f>IF(E11+G11+I11=0,"",IF(E11+G11+I11=C11,"OK","Error"))</f>
        <v/>
      </c>
    </row>
    <row r="12" spans="1:14" hidden="1" x14ac:dyDescent="0.25">
      <c r="A12" s="37"/>
      <c r="B12" s="34"/>
    </row>
    <row r="13" spans="1:14" hidden="1" x14ac:dyDescent="0.25">
      <c r="A13" s="37"/>
      <c r="B13" s="34"/>
      <c r="E13" s="4">
        <f>E11</f>
        <v>0</v>
      </c>
      <c r="G13" s="16">
        <f>IFERROR(G11/E13,0)</f>
        <v>0</v>
      </c>
      <c r="H13" s="1">
        <f>IFERROR(L11*G13,0)</f>
        <v>0</v>
      </c>
      <c r="I13" s="16">
        <f>IFERROR(I11/E13,0)</f>
        <v>0</v>
      </c>
      <c r="J13" s="1">
        <f>IFERROR(ROUND(L11*I13,2),0)</f>
        <v>0</v>
      </c>
    </row>
    <row r="14" spans="1:14" x14ac:dyDescent="0.25">
      <c r="A14" s="22"/>
      <c r="B14" s="35"/>
      <c r="C14" s="7"/>
      <c r="D14" s="7"/>
      <c r="E14" s="8"/>
      <c r="F14" s="7"/>
      <c r="G14" s="9"/>
      <c r="H14" s="9"/>
      <c r="I14" s="9"/>
      <c r="J14" s="9"/>
      <c r="K14" s="7"/>
      <c r="L14" s="7"/>
      <c r="M14" s="7"/>
    </row>
    <row r="15" spans="1:14" x14ac:dyDescent="0.25">
      <c r="A15" s="37">
        <v>4</v>
      </c>
      <c r="B15" s="36"/>
      <c r="C15" s="19">
        <v>0</v>
      </c>
      <c r="D15" s="20"/>
      <c r="E15" s="19">
        <v>0</v>
      </c>
      <c r="F15" s="21"/>
      <c r="G15" s="19">
        <v>0</v>
      </c>
      <c r="H15" s="21"/>
      <c r="I15" s="19">
        <v>0</v>
      </c>
      <c r="J15" s="21"/>
      <c r="K15" s="21"/>
      <c r="L15" s="19">
        <v>0</v>
      </c>
      <c r="M15" s="18">
        <f>IFERROR(H17+J17+L15,0)</f>
        <v>0</v>
      </c>
      <c r="N15" t="str">
        <f>IF(E15+G15+I15=0,"",IF(E15+G15+I15=C15,"OK","Error"))</f>
        <v/>
      </c>
    </row>
    <row r="16" spans="1:14" ht="12.75" hidden="1" customHeight="1" x14ac:dyDescent="0.25">
      <c r="A16" s="37"/>
      <c r="B16" s="34"/>
    </row>
    <row r="17" spans="1:14" hidden="1" x14ac:dyDescent="0.25">
      <c r="A17" s="37"/>
      <c r="B17" s="34"/>
      <c r="E17" s="4">
        <f>E15</f>
        <v>0</v>
      </c>
      <c r="G17" s="16">
        <f>IFERROR(G15/E17,0)</f>
        <v>0</v>
      </c>
      <c r="H17" s="1">
        <f>IFERROR(L15*G17,0)</f>
        <v>0</v>
      </c>
      <c r="I17" s="16">
        <f>IFERROR(I15/E17,0)</f>
        <v>0</v>
      </c>
      <c r="J17" s="1">
        <f>IFERROR(ROUND(L15*I17,2),0)</f>
        <v>0</v>
      </c>
    </row>
    <row r="18" spans="1:14" x14ac:dyDescent="0.25">
      <c r="A18" s="22"/>
      <c r="B18" s="35"/>
      <c r="C18" s="7"/>
      <c r="D18" s="7"/>
      <c r="E18" s="8"/>
      <c r="F18" s="7"/>
      <c r="G18" s="9"/>
      <c r="H18" s="9"/>
      <c r="I18" s="9"/>
      <c r="J18" s="9"/>
      <c r="K18" s="7"/>
      <c r="L18" s="7"/>
      <c r="M18" s="7"/>
    </row>
    <row r="19" spans="1:14" x14ac:dyDescent="0.25">
      <c r="A19" s="37">
        <v>5</v>
      </c>
      <c r="B19" s="36"/>
      <c r="C19" s="19">
        <v>0</v>
      </c>
      <c r="D19" s="20"/>
      <c r="E19" s="19">
        <v>0</v>
      </c>
      <c r="F19" s="21"/>
      <c r="G19" s="19">
        <v>0</v>
      </c>
      <c r="H19" s="21"/>
      <c r="I19" s="19">
        <v>0</v>
      </c>
      <c r="J19" s="21"/>
      <c r="K19" s="21"/>
      <c r="L19" s="19">
        <v>0</v>
      </c>
      <c r="M19" s="18">
        <f>IFERROR(H21+J21+L19,0)</f>
        <v>0</v>
      </c>
      <c r="N19" t="str">
        <f>IF(E19+G19+I19=0,"",IF(E19+G19+I19=C19,"OK","Error"))</f>
        <v/>
      </c>
    </row>
    <row r="20" spans="1:14" hidden="1" x14ac:dyDescent="0.25">
      <c r="A20" s="37"/>
      <c r="B20" s="34"/>
    </row>
    <row r="21" spans="1:14" hidden="1" x14ac:dyDescent="0.25">
      <c r="A21" s="37"/>
      <c r="B21" s="34"/>
      <c r="E21" s="4">
        <f>E19</f>
        <v>0</v>
      </c>
      <c r="G21" s="16">
        <f>IFERROR(G19/E21,0)</f>
        <v>0</v>
      </c>
      <c r="H21" s="1">
        <f>IFERROR(L19*G21,0)</f>
        <v>0</v>
      </c>
      <c r="I21" s="16">
        <f>IFERROR(I19/E21,0)</f>
        <v>0</v>
      </c>
      <c r="J21" s="1">
        <f>IFERROR(ROUND(L19*I21,2),0)</f>
        <v>0</v>
      </c>
    </row>
    <row r="22" spans="1:14" x14ac:dyDescent="0.25">
      <c r="A22" s="22"/>
      <c r="B22" s="35"/>
      <c r="C22" s="7"/>
      <c r="D22" s="7"/>
      <c r="E22" s="8"/>
      <c r="F22" s="7"/>
      <c r="G22" s="9"/>
      <c r="H22" s="9"/>
      <c r="I22" s="9"/>
      <c r="J22" s="9"/>
      <c r="K22" s="7"/>
      <c r="L22" s="7"/>
      <c r="M22" s="7"/>
    </row>
    <row r="23" spans="1:14" x14ac:dyDescent="0.25">
      <c r="A23" s="37">
        <v>6</v>
      </c>
      <c r="B23" s="36"/>
      <c r="C23" s="19">
        <v>0</v>
      </c>
      <c r="D23" s="20"/>
      <c r="E23" s="19">
        <v>0</v>
      </c>
      <c r="F23" s="21"/>
      <c r="G23" s="19">
        <v>0</v>
      </c>
      <c r="H23" s="21"/>
      <c r="I23" s="19">
        <v>0</v>
      </c>
      <c r="J23" s="21"/>
      <c r="K23" s="21"/>
      <c r="L23" s="19">
        <v>0</v>
      </c>
      <c r="M23" s="18">
        <f>IFERROR(H25+J25+L23,0)</f>
        <v>0</v>
      </c>
      <c r="N23" t="str">
        <f>IF(E23+G23+I23=0,"",IF(E23+G23+I23=C23,"OK","Error"))</f>
        <v/>
      </c>
    </row>
    <row r="24" spans="1:14" hidden="1" x14ac:dyDescent="0.25">
      <c r="A24" s="37"/>
      <c r="B24" s="34"/>
    </row>
    <row r="25" spans="1:14" hidden="1" x14ac:dyDescent="0.25">
      <c r="A25" s="37"/>
      <c r="B25" s="34"/>
      <c r="E25" s="4">
        <f>E23</f>
        <v>0</v>
      </c>
      <c r="G25" s="16">
        <f>IFERROR(G23/E25,0)</f>
        <v>0</v>
      </c>
      <c r="H25" s="1">
        <f>IFERROR(L23*G25,0)</f>
        <v>0</v>
      </c>
      <c r="I25" s="16">
        <f>IFERROR(I23/E25,0)</f>
        <v>0</v>
      </c>
      <c r="J25" s="1">
        <f>IFERROR(ROUND(L23*I25,2),0)</f>
        <v>0</v>
      </c>
    </row>
    <row r="26" spans="1:14" x14ac:dyDescent="0.25">
      <c r="A26" s="22"/>
      <c r="B26" s="35"/>
      <c r="C26" s="7"/>
      <c r="D26" s="7"/>
      <c r="E26" s="8"/>
      <c r="F26" s="7"/>
      <c r="G26" s="9"/>
      <c r="H26" s="9"/>
      <c r="I26" s="9"/>
      <c r="J26" s="9"/>
      <c r="K26" s="7"/>
      <c r="L26" s="7"/>
      <c r="M26" s="7"/>
    </row>
    <row r="27" spans="1:14" x14ac:dyDescent="0.25">
      <c r="A27" s="37">
        <v>7</v>
      </c>
      <c r="B27" s="36"/>
      <c r="C27" s="19">
        <v>0</v>
      </c>
      <c r="D27" s="20"/>
      <c r="E27" s="19">
        <v>0</v>
      </c>
      <c r="F27" s="21"/>
      <c r="G27" s="19">
        <v>0</v>
      </c>
      <c r="H27" s="21"/>
      <c r="I27" s="19">
        <v>0</v>
      </c>
      <c r="J27" s="21"/>
      <c r="K27" s="21"/>
      <c r="L27" s="19">
        <v>0</v>
      </c>
      <c r="M27" s="18">
        <f>IFERROR(H29+J29+L27,0)</f>
        <v>0</v>
      </c>
      <c r="N27" t="str">
        <f>IF(E27+G27+I27=0,"",IF(E27+G27+I27=C27,"OK","Error"))</f>
        <v/>
      </c>
    </row>
    <row r="28" spans="1:14" hidden="1" x14ac:dyDescent="0.25">
      <c r="A28" s="37"/>
      <c r="B28" s="34"/>
    </row>
    <row r="29" spans="1:14" hidden="1" x14ac:dyDescent="0.25">
      <c r="A29" s="37"/>
      <c r="B29" s="34"/>
      <c r="E29" s="4">
        <f>E27</f>
        <v>0</v>
      </c>
      <c r="G29" s="16">
        <f>IFERROR(G27/E29,0)</f>
        <v>0</v>
      </c>
      <c r="H29" s="1">
        <f>IFERROR(L27*G29,0)</f>
        <v>0</v>
      </c>
      <c r="I29" s="16">
        <f>IFERROR(I27/E29,0)</f>
        <v>0</v>
      </c>
      <c r="J29" s="1">
        <f>IFERROR(ROUND(L27*I29,2),0)</f>
        <v>0</v>
      </c>
    </row>
    <row r="30" spans="1:14" x14ac:dyDescent="0.25">
      <c r="A30" s="22"/>
      <c r="B30" s="35"/>
      <c r="C30" s="7"/>
      <c r="D30" s="7"/>
      <c r="E30" s="8"/>
      <c r="F30" s="7"/>
      <c r="G30" s="9"/>
      <c r="H30" s="9"/>
      <c r="I30" s="9"/>
      <c r="J30" s="9"/>
      <c r="K30" s="7"/>
      <c r="L30" s="7"/>
      <c r="M30" s="7"/>
    </row>
    <row r="31" spans="1:14" x14ac:dyDescent="0.25">
      <c r="A31" s="37">
        <v>8</v>
      </c>
      <c r="B31" s="36"/>
      <c r="C31" s="19">
        <v>0</v>
      </c>
      <c r="D31" s="20"/>
      <c r="E31" s="19">
        <v>0</v>
      </c>
      <c r="F31" s="21"/>
      <c r="G31" s="19">
        <v>0</v>
      </c>
      <c r="H31" s="21"/>
      <c r="I31" s="19">
        <v>0</v>
      </c>
      <c r="J31" s="21"/>
      <c r="K31" s="21"/>
      <c r="L31" s="19">
        <v>0</v>
      </c>
      <c r="M31" s="18">
        <f>IFERROR(H33+J33+L31,0)</f>
        <v>0</v>
      </c>
      <c r="N31" t="str">
        <f>IF(E31+G31+I31=0,"",IF(E31+G31+I31=C31,"OK","Error"))</f>
        <v/>
      </c>
    </row>
    <row r="32" spans="1:14" hidden="1" x14ac:dyDescent="0.25">
      <c r="A32" s="37"/>
      <c r="B32" s="34"/>
    </row>
    <row r="33" spans="1:14" hidden="1" x14ac:dyDescent="0.25">
      <c r="A33" s="37"/>
      <c r="B33" s="34"/>
      <c r="E33" s="4">
        <f>E31</f>
        <v>0</v>
      </c>
      <c r="G33" s="16">
        <f>IFERROR(G31/E33,0)</f>
        <v>0</v>
      </c>
      <c r="H33" s="1">
        <f>IFERROR(L31*G33,0)</f>
        <v>0</v>
      </c>
      <c r="I33" s="16">
        <f>IFERROR(I31/E33,0)</f>
        <v>0</v>
      </c>
      <c r="J33" s="1">
        <f>IFERROR(ROUND(L31*I33,2),0)</f>
        <v>0</v>
      </c>
    </row>
    <row r="34" spans="1:14" x14ac:dyDescent="0.25">
      <c r="A34" s="22"/>
      <c r="B34" s="35"/>
      <c r="C34" s="7"/>
      <c r="D34" s="7"/>
      <c r="E34" s="8"/>
      <c r="F34" s="7"/>
      <c r="G34" s="9"/>
      <c r="H34" s="9"/>
      <c r="I34" s="9"/>
      <c r="J34" s="9"/>
      <c r="K34" s="7"/>
      <c r="L34" s="7"/>
      <c r="M34" s="7"/>
    </row>
    <row r="35" spans="1:14" x14ac:dyDescent="0.25">
      <c r="A35" s="37">
        <v>9</v>
      </c>
      <c r="B35" s="36"/>
      <c r="C35" s="19">
        <v>0</v>
      </c>
      <c r="D35" s="20"/>
      <c r="E35" s="19">
        <v>0</v>
      </c>
      <c r="F35" s="21"/>
      <c r="G35" s="19">
        <v>0</v>
      </c>
      <c r="H35" s="21"/>
      <c r="I35" s="19">
        <v>0</v>
      </c>
      <c r="J35" s="21"/>
      <c r="K35" s="21"/>
      <c r="L35" s="19">
        <v>0</v>
      </c>
      <c r="M35" s="18">
        <f>IFERROR(H37+J37+L35,0)</f>
        <v>0</v>
      </c>
      <c r="N35" t="str">
        <f>IF(E35+G35+I35=0,"",IF(E35+G35+I35=C35,"OK","Error"))</f>
        <v/>
      </c>
    </row>
    <row r="36" spans="1:14" hidden="1" x14ac:dyDescent="0.25">
      <c r="A36" s="37"/>
      <c r="B36" s="34"/>
    </row>
    <row r="37" spans="1:14" hidden="1" x14ac:dyDescent="0.25">
      <c r="A37" s="37"/>
      <c r="B37" s="34"/>
      <c r="E37" s="4">
        <f>E35</f>
        <v>0</v>
      </c>
      <c r="G37" s="16">
        <f>IFERROR(G35/E37,0)</f>
        <v>0</v>
      </c>
      <c r="H37" s="1">
        <f>IFERROR(L35*G37,0)</f>
        <v>0</v>
      </c>
      <c r="I37" s="16">
        <f>IFERROR(I35/E37,0)</f>
        <v>0</v>
      </c>
      <c r="J37" s="1">
        <f>IFERROR(ROUND(L35*I37,2),0)</f>
        <v>0</v>
      </c>
    </row>
    <row r="38" spans="1:14" x14ac:dyDescent="0.25">
      <c r="A38" s="22"/>
      <c r="B38" s="35"/>
      <c r="C38" s="7"/>
      <c r="D38" s="7"/>
      <c r="E38" s="8"/>
      <c r="F38" s="7"/>
      <c r="G38" s="9"/>
      <c r="H38" s="9"/>
      <c r="I38" s="9"/>
      <c r="J38" s="9"/>
      <c r="K38" s="7"/>
      <c r="L38" s="7"/>
      <c r="M38" s="7"/>
    </row>
    <row r="39" spans="1:14" x14ac:dyDescent="0.25">
      <c r="A39" s="37">
        <v>10</v>
      </c>
      <c r="B39" s="36"/>
      <c r="C39" s="19">
        <v>0</v>
      </c>
      <c r="D39" s="20"/>
      <c r="E39" s="19">
        <v>0</v>
      </c>
      <c r="F39" s="21"/>
      <c r="G39" s="19">
        <v>0</v>
      </c>
      <c r="H39" s="21"/>
      <c r="I39" s="19">
        <v>0</v>
      </c>
      <c r="J39" s="21"/>
      <c r="K39" s="21"/>
      <c r="L39" s="19">
        <v>0</v>
      </c>
      <c r="M39" s="18">
        <f>IFERROR(H41+J41+L39,0)</f>
        <v>0</v>
      </c>
      <c r="N39" t="str">
        <f>IF(E39+G39+I39=0,"",IF(E39+G39+I39=C39,"OK","Error"))</f>
        <v/>
      </c>
    </row>
    <row r="40" spans="1:14" hidden="1" x14ac:dyDescent="0.25">
      <c r="A40" s="37"/>
    </row>
    <row r="41" spans="1:14" hidden="1" x14ac:dyDescent="0.25">
      <c r="A41" s="37"/>
      <c r="E41" s="4">
        <f>E39</f>
        <v>0</v>
      </c>
      <c r="G41" s="16">
        <f>IFERROR(G39/E41,0)</f>
        <v>0</v>
      </c>
      <c r="H41" s="1">
        <f>IFERROR(L39*G41,0)</f>
        <v>0</v>
      </c>
      <c r="I41" s="16">
        <f>IFERROR(I39/E41,0)</f>
        <v>0</v>
      </c>
      <c r="J41" s="1">
        <f>IFERROR(L39*I41,0)</f>
        <v>0</v>
      </c>
    </row>
    <row r="42" spans="1:14" ht="15.75" thickBot="1" x14ac:dyDescent="0.3">
      <c r="C42" s="11">
        <f>SUM(C3:C39)</f>
        <v>0</v>
      </c>
      <c r="H42" s="11">
        <f>IFERROR(H5+H9+H13+H17+H21+H29+H25+H33+H37+H41,0)</f>
        <v>0</v>
      </c>
      <c r="J42" s="11">
        <f>ROUND(J5+J9+J13+J17+J21+J29+J25+J33+J37+J41,2)</f>
        <v>0</v>
      </c>
      <c r="L42" s="11">
        <f>SUM(L3:L39)</f>
        <v>0</v>
      </c>
      <c r="M42" s="12">
        <f>ROUNDUP(SUM(M3:M39),2)</f>
        <v>0</v>
      </c>
    </row>
    <row r="43" spans="1:14" ht="16.5" thickTop="1" thickBot="1" x14ac:dyDescent="0.3">
      <c r="L43" s="13"/>
      <c r="M43" s="11">
        <f>SUM(H42:L42)</f>
        <v>0</v>
      </c>
    </row>
    <row r="44" spans="1:14" ht="15.75" thickTop="1" x14ac:dyDescent="0.25">
      <c r="L44" s="4"/>
    </row>
    <row r="45" spans="1:14" x14ac:dyDescent="0.25">
      <c r="B45" t="s">
        <v>5</v>
      </c>
      <c r="C45" s="3">
        <f>C42</f>
        <v>0</v>
      </c>
      <c r="D45" s="3"/>
    </row>
    <row r="46" spans="1:14" x14ac:dyDescent="0.25">
      <c r="B46" s="14" t="s">
        <v>6</v>
      </c>
      <c r="C46" s="4">
        <f>M42</f>
        <v>0</v>
      </c>
      <c r="D46" s="4"/>
    </row>
    <row r="47" spans="1:14" ht="15.75" thickBot="1" x14ac:dyDescent="0.3">
      <c r="B47" s="14" t="s">
        <v>9</v>
      </c>
      <c r="C47" s="11">
        <f>C45-C46</f>
        <v>0</v>
      </c>
      <c r="D47" s="13"/>
      <c r="I47" s="15"/>
      <c r="K47" s="6"/>
    </row>
    <row r="48" spans="1:14" ht="15.75" thickTop="1" x14ac:dyDescent="0.25">
      <c r="F48" s="4"/>
    </row>
    <row r="49" spans="1:12" s="23" customFormat="1" ht="12" x14ac:dyDescent="0.2">
      <c r="A49" s="24" t="s">
        <v>20</v>
      </c>
      <c r="B49" s="33"/>
    </row>
    <row r="50" spans="1:12" s="23" customFormat="1" ht="15" customHeight="1" x14ac:dyDescent="0.2">
      <c r="A50" s="23" t="s">
        <v>21</v>
      </c>
      <c r="B50" s="23" t="s">
        <v>18</v>
      </c>
    </row>
    <row r="51" spans="1:12" s="23" customFormat="1" ht="15" customHeight="1" x14ac:dyDescent="0.2">
      <c r="A51" s="23" t="s">
        <v>22</v>
      </c>
      <c r="B51" s="23" t="s">
        <v>14</v>
      </c>
    </row>
    <row r="52" spans="1:12" s="23" customFormat="1" ht="15" customHeight="1" x14ac:dyDescent="0.2">
      <c r="A52" s="23" t="s">
        <v>23</v>
      </c>
      <c r="B52" s="23" t="s">
        <v>15</v>
      </c>
    </row>
    <row r="53" spans="1:12" ht="15" customHeight="1" x14ac:dyDescent="0.25">
      <c r="A53" s="23" t="s">
        <v>24</v>
      </c>
      <c r="B53" s="23" t="s">
        <v>19</v>
      </c>
    </row>
    <row r="54" spans="1:12" ht="15" customHeight="1" x14ac:dyDescent="0.25">
      <c r="A54" s="23" t="s">
        <v>25</v>
      </c>
      <c r="B54" s="23" t="s">
        <v>16</v>
      </c>
    </row>
    <row r="55" spans="1:12" ht="15" customHeight="1" x14ac:dyDescent="0.25">
      <c r="A55" s="26" t="s">
        <v>26</v>
      </c>
      <c r="B55" s="27" t="s">
        <v>17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s="25" customFormat="1" ht="15" customHeight="1" x14ac:dyDescent="0.25">
      <c r="A56" s="31" t="s">
        <v>27</v>
      </c>
      <c r="B56" s="29" t="s">
        <v>30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x14ac:dyDescent="0.25">
      <c r="A57" s="32" t="s">
        <v>28</v>
      </c>
      <c r="B57" s="23"/>
    </row>
  </sheetData>
  <sheetProtection algorithmName="SHA-512" hashValue="Nz0FJiRF4l091FNuBXhswsg79talxAm3/V9JtLPCBnzr4tpKiFh/OyaZtd/J5rhYlgjrID5nTiKL9h1dOD5cMQ==" saltValue="QOjwtB3btE2nwks2jz+UHw==" spinCount="100000" sheet="1" objects="1" scenarios="1" selectLockedCells="1"/>
  <protectedRanges>
    <protectedRange sqref="L49:N49 E42:I49 L42:L47 J49 M42:M48 K42:K49 N4:N6 N8:N10 N12:N14 N16:N18 N20:N22 N24:N26 N28:N30 N32:N34 N36:N38 N40:N48 J42:J47 E3:M41" name="Range1"/>
  </protectedRanges>
  <dataConsolidate/>
  <mergeCells count="10">
    <mergeCell ref="A3:A5"/>
    <mergeCell ref="A7:A9"/>
    <mergeCell ref="A11:A13"/>
    <mergeCell ref="A15:A17"/>
    <mergeCell ref="A19:A21"/>
    <mergeCell ref="A23:A25"/>
    <mergeCell ref="A27:A29"/>
    <mergeCell ref="A31:A33"/>
    <mergeCell ref="A35:A37"/>
    <mergeCell ref="A39:A41"/>
  </mergeCells>
  <conditionalFormatting sqref="N3">
    <cfRule type="containsText" dxfId="9" priority="20" operator="containsText" text="Error">
      <formula>NOT(ISERROR(SEARCH("Error",N3)))</formula>
    </cfRule>
    <cfRule type="colorScale" priority="21">
      <colorScale>
        <cfvo type="formula" val="&quot;I4+g4+e4=c4&quot;"/>
        <cfvo type="max"/>
        <color rgb="FFC00000"/>
        <color rgb="FFFFEF9C"/>
      </colorScale>
    </cfRule>
  </conditionalFormatting>
  <conditionalFormatting sqref="N7">
    <cfRule type="containsText" dxfId="8" priority="17" operator="containsText" text="Error">
      <formula>NOT(ISERROR(SEARCH("Error",N7)))</formula>
    </cfRule>
    <cfRule type="colorScale" priority="18">
      <colorScale>
        <cfvo type="formula" val="&quot;I4+g4+e4=c4&quot;"/>
        <cfvo type="max"/>
        <color rgb="FFC00000"/>
        <color rgb="FFFFEF9C"/>
      </colorScale>
    </cfRule>
  </conditionalFormatting>
  <conditionalFormatting sqref="N11">
    <cfRule type="containsText" dxfId="7" priority="15" operator="containsText" text="Error">
      <formula>NOT(ISERROR(SEARCH("Error",N11)))</formula>
    </cfRule>
    <cfRule type="colorScale" priority="16">
      <colorScale>
        <cfvo type="formula" val="&quot;I4+g4+e4=c4&quot;"/>
        <cfvo type="max"/>
        <color rgb="FFC00000"/>
        <color rgb="FFFFEF9C"/>
      </colorScale>
    </cfRule>
  </conditionalFormatting>
  <conditionalFormatting sqref="N15">
    <cfRule type="containsText" dxfId="6" priority="13" operator="containsText" text="Error">
      <formula>NOT(ISERROR(SEARCH("Error",N15)))</formula>
    </cfRule>
    <cfRule type="colorScale" priority="14">
      <colorScale>
        <cfvo type="formula" val="&quot;I4+g4+e4=c4&quot;"/>
        <cfvo type="max"/>
        <color rgb="FFC00000"/>
        <color rgb="FFFFEF9C"/>
      </colorScale>
    </cfRule>
  </conditionalFormatting>
  <conditionalFormatting sqref="N19">
    <cfRule type="containsText" dxfId="5" priority="11" operator="containsText" text="Error">
      <formula>NOT(ISERROR(SEARCH("Error",N19)))</formula>
    </cfRule>
    <cfRule type="colorScale" priority="12">
      <colorScale>
        <cfvo type="formula" val="&quot;I4+g4+e4=c4&quot;"/>
        <cfvo type="max"/>
        <color rgb="FFC00000"/>
        <color rgb="FFFFEF9C"/>
      </colorScale>
    </cfRule>
  </conditionalFormatting>
  <conditionalFormatting sqref="N23">
    <cfRule type="containsText" dxfId="4" priority="9" operator="containsText" text="Error">
      <formula>NOT(ISERROR(SEARCH("Error",N23)))</formula>
    </cfRule>
    <cfRule type="colorScale" priority="10">
      <colorScale>
        <cfvo type="formula" val="&quot;I4+g4+e4=c4&quot;"/>
        <cfvo type="max"/>
        <color rgb="FFC00000"/>
        <color rgb="FFFFEF9C"/>
      </colorScale>
    </cfRule>
  </conditionalFormatting>
  <conditionalFormatting sqref="N27">
    <cfRule type="containsText" dxfId="3" priority="7" operator="containsText" text="Error">
      <formula>NOT(ISERROR(SEARCH("Error",N27)))</formula>
    </cfRule>
    <cfRule type="colorScale" priority="8">
      <colorScale>
        <cfvo type="formula" val="&quot;I4+g4+e4=c4&quot;"/>
        <cfvo type="max"/>
        <color rgb="FFC00000"/>
        <color rgb="FFFFEF9C"/>
      </colorScale>
    </cfRule>
  </conditionalFormatting>
  <conditionalFormatting sqref="N31">
    <cfRule type="containsText" dxfId="2" priority="5" operator="containsText" text="Error">
      <formula>NOT(ISERROR(SEARCH("Error",N31)))</formula>
    </cfRule>
    <cfRule type="colorScale" priority="6">
      <colorScale>
        <cfvo type="formula" val="&quot;I4+g4+e4=c4&quot;"/>
        <cfvo type="max"/>
        <color rgb="FFC00000"/>
        <color rgb="FFFFEF9C"/>
      </colorScale>
    </cfRule>
  </conditionalFormatting>
  <conditionalFormatting sqref="N35">
    <cfRule type="containsText" dxfId="1" priority="3" operator="containsText" text="Error">
      <formula>NOT(ISERROR(SEARCH("Error",N35)))</formula>
    </cfRule>
    <cfRule type="colorScale" priority="4">
      <colorScale>
        <cfvo type="formula" val="&quot;I4+g4+e4=c4&quot;"/>
        <cfvo type="max"/>
        <color rgb="FFC00000"/>
        <color rgb="FFFFEF9C"/>
      </colorScale>
    </cfRule>
  </conditionalFormatting>
  <conditionalFormatting sqref="N39">
    <cfRule type="containsText" dxfId="0" priority="1" operator="containsText" text="Error">
      <formula>NOT(ISERROR(SEARCH("Error",N39)))</formula>
    </cfRule>
    <cfRule type="colorScale" priority="2">
      <colorScale>
        <cfvo type="formula" val="&quot;I4+g4+e4=c4&quot;"/>
        <cfvo type="max"/>
        <color rgb="FFC00000"/>
        <color rgb="FFFFEF9C"/>
      </colorScale>
    </cfRule>
  </conditionalFormatting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Alcohol Tax and Tip Calculator</dc:title>
  <dc:creator>dfa@cornell.edu</dc:creator>
  <cp:lastModifiedBy>Jamie Parris</cp:lastModifiedBy>
  <cp:lastPrinted>2014-11-22T13:06:21Z</cp:lastPrinted>
  <dcterms:created xsi:type="dcterms:W3CDTF">2013-02-18T17:09:24Z</dcterms:created>
  <dcterms:modified xsi:type="dcterms:W3CDTF">2015-07-28T18:23:03Z</dcterms:modified>
</cp:coreProperties>
</file>