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defaultThemeVersion="166925"/>
  <mc:AlternateContent xmlns:mc="http://schemas.openxmlformats.org/markup-compatibility/2006">
    <mc:Choice Requires="x15">
      <x15ac:absPath xmlns:x15ac="http://schemas.microsoft.com/office/spreadsheetml/2010/11/ac" url="C:\Users\jh226\Desktop\"/>
    </mc:Choice>
  </mc:AlternateContent>
  <xr:revisionPtr revIDLastSave="0" documentId="13_ncr:1_{899D54B8-6E1E-46DC-AD65-02D5B5727CB7}" xr6:coauthVersionLast="47" xr6:coauthVersionMax="47" xr10:uidLastSave="{00000000-0000-0000-0000-000000000000}"/>
  <bookViews>
    <workbookView xWindow="-120" yWindow="-120" windowWidth="29040" windowHeight="15840" xr2:uid="{00000000-000D-0000-FFFF-FFFF00000000}"/>
  </bookViews>
  <sheets>
    <sheet name="Introduction" sheetId="3" r:id="rId1"/>
    <sheet name="Scales" sheetId="4" r:id="rId2"/>
    <sheet name="Assessment" sheetId="5" r:id="rId3"/>
    <sheet name="Heat Mapping" sheetId="16" r:id="rId4"/>
    <sheet name="Control Risk Factor" sheetId="13" r:id="rId5"/>
    <sheet name="Risk Levels - DONT MODIFY" sheetId="7" state="hidden" r:id="rId6"/>
  </sheets>
  <externalReferences>
    <externalReference r:id="rId7"/>
  </externalReferences>
  <definedNames>
    <definedName name="Axes">#REF!</definedName>
    <definedName name="controle">#REF!</definedName>
    <definedName name="ControlEffect">[1]Scales!$E$23:$E$27</definedName>
    <definedName name="controlf">#REF!</definedName>
    <definedName name="ControlFreq">[1]Lists!$A$29:$A$36</definedName>
    <definedName name="Controls">#REF!</definedName>
    <definedName name="Financial">#REF!</definedName>
    <definedName name="Injury">#REF!</definedName>
    <definedName name="Likelihood">#REF!</definedName>
    <definedName name="_xlnm.Print_Area" localSheetId="2">Assessment!$D$48:$K$52</definedName>
    <definedName name="Reporting_Objectives">[1]Assess!#REF!</definedName>
    <definedName name="Reputation">#REF!</definedName>
    <definedName name="Risk">#REF!</definedName>
    <definedName name="Risks">[1]Lists!$D$4:$D$13</definedName>
    <definedName name="scale">#REF!</definedName>
    <definedName name="Scales">[1]Lists!$A$21:$A$26</definedName>
    <definedName name="Ti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3" l="1"/>
  <c r="A9" i="13"/>
  <c r="A10" i="13"/>
  <c r="A11" i="13"/>
  <c r="A7" i="13"/>
  <c r="A3" i="13"/>
  <c r="A4" i="13"/>
  <c r="A5" i="13"/>
  <c r="A6" i="13"/>
  <c r="J42" i="16"/>
  <c r="H42" i="16"/>
  <c r="G42" i="16"/>
  <c r="F42" i="16"/>
  <c r="E42" i="16"/>
  <c r="D42" i="16"/>
  <c r="J41" i="16"/>
  <c r="H41" i="16"/>
  <c r="G41" i="16"/>
  <c r="F41" i="16"/>
  <c r="E41" i="16"/>
  <c r="D41" i="16"/>
  <c r="J36" i="16"/>
  <c r="I36" i="16"/>
  <c r="H36" i="16"/>
  <c r="G36" i="16"/>
  <c r="F36" i="16"/>
  <c r="E36" i="16"/>
  <c r="D36" i="16"/>
  <c r="J35" i="16"/>
  <c r="H35" i="16"/>
  <c r="G35" i="16"/>
  <c r="F35" i="16"/>
  <c r="E35" i="16"/>
  <c r="D35" i="16"/>
  <c r="J34" i="16"/>
  <c r="H34" i="16"/>
  <c r="G34" i="16"/>
  <c r="F34" i="16"/>
  <c r="E34" i="16"/>
  <c r="D34" i="16"/>
  <c r="D27" i="16"/>
  <c r="E27" i="16"/>
  <c r="F27" i="16"/>
  <c r="G27" i="16"/>
  <c r="H27" i="16"/>
  <c r="J27" i="16"/>
  <c r="D28" i="16"/>
  <c r="E28" i="16"/>
  <c r="F28" i="16"/>
  <c r="G28" i="16"/>
  <c r="H28" i="16"/>
  <c r="I28" i="16"/>
  <c r="J28" i="16"/>
  <c r="D29" i="16"/>
  <c r="E29" i="16"/>
  <c r="F29" i="16"/>
  <c r="G29" i="16"/>
  <c r="H29" i="16"/>
  <c r="J29" i="16"/>
  <c r="D30" i="16"/>
  <c r="E30" i="16"/>
  <c r="F30" i="16"/>
  <c r="G30" i="16"/>
  <c r="H30" i="16"/>
  <c r="J30" i="16"/>
  <c r="D14" i="16"/>
  <c r="E14" i="16"/>
  <c r="F14" i="16"/>
  <c r="G14" i="16"/>
  <c r="H14" i="16"/>
  <c r="J14" i="16"/>
  <c r="D15" i="16"/>
  <c r="E15" i="16"/>
  <c r="F15" i="16"/>
  <c r="G15" i="16"/>
  <c r="H15" i="16"/>
  <c r="J15" i="16"/>
  <c r="D6" i="16"/>
  <c r="D7" i="16"/>
  <c r="E7" i="16"/>
  <c r="F7" i="16"/>
  <c r="G7" i="16"/>
  <c r="J7" i="16"/>
  <c r="D8" i="16"/>
  <c r="E8" i="16"/>
  <c r="F8" i="16"/>
  <c r="G8" i="16"/>
  <c r="J8" i="16"/>
  <c r="D9" i="16"/>
  <c r="E9" i="16"/>
  <c r="F9" i="16"/>
  <c r="G9" i="16"/>
  <c r="H9" i="16"/>
  <c r="J9" i="16"/>
  <c r="D10" i="16"/>
  <c r="E10" i="16"/>
  <c r="F10" i="16"/>
  <c r="G10" i="16"/>
  <c r="H10" i="16"/>
  <c r="I10" i="16"/>
  <c r="J10" i="16"/>
  <c r="H42" i="5"/>
  <c r="I42" i="5" s="1"/>
  <c r="I42" i="16" s="1"/>
  <c r="H41" i="5"/>
  <c r="I41" i="5" s="1"/>
  <c r="I41" i="16" s="1"/>
  <c r="H34" i="5"/>
  <c r="I34" i="5" s="1"/>
  <c r="I34" i="16" s="1"/>
  <c r="H36" i="5"/>
  <c r="I36" i="5" s="1"/>
  <c r="I35" i="5"/>
  <c r="I35" i="16" s="1"/>
  <c r="H35" i="5"/>
  <c r="H28" i="5"/>
  <c r="I28" i="5" s="1"/>
  <c r="H27" i="5"/>
  <c r="I27" i="5" s="1"/>
  <c r="I27" i="16" s="1"/>
  <c r="H29" i="5"/>
  <c r="I29" i="5" s="1"/>
  <c r="I29" i="16" s="1"/>
  <c r="H30" i="5"/>
  <c r="I30" i="5" s="1"/>
  <c r="I30" i="16" s="1"/>
  <c r="H14" i="5"/>
  <c r="I14" i="5" s="1"/>
  <c r="I14" i="16" s="1"/>
  <c r="H15" i="5"/>
  <c r="I15" i="5" s="1"/>
  <c r="I15" i="16" s="1"/>
  <c r="H9" i="5"/>
  <c r="I9" i="5" s="1"/>
  <c r="I9" i="16" s="1"/>
  <c r="H8" i="5"/>
  <c r="I8" i="5" s="1"/>
  <c r="I8" i="16" s="1"/>
  <c r="H7" i="5"/>
  <c r="I7" i="5" s="1"/>
  <c r="I7" i="16" s="1"/>
  <c r="H56" i="5"/>
  <c r="I56" i="5" s="1"/>
  <c r="H57" i="5"/>
  <c r="I57" i="5" s="1"/>
  <c r="H58" i="5"/>
  <c r="I58" i="5" s="1"/>
  <c r="H59" i="5"/>
  <c r="I59" i="5" s="1"/>
  <c r="H55" i="5"/>
  <c r="I55" i="5" s="1"/>
  <c r="H49" i="5"/>
  <c r="I49" i="5" s="1"/>
  <c r="H50" i="5"/>
  <c r="B20" i="13" s="1"/>
  <c r="H51" i="5"/>
  <c r="I51" i="5" s="1"/>
  <c r="H52" i="5"/>
  <c r="I52" i="5" s="1"/>
  <c r="H48" i="5"/>
  <c r="I48" i="5" s="1"/>
  <c r="H44" i="5"/>
  <c r="I44" i="5" s="1"/>
  <c r="H45" i="5"/>
  <c r="I45" i="5" s="1"/>
  <c r="H43" i="5"/>
  <c r="B15" i="13" s="1"/>
  <c r="H38" i="5"/>
  <c r="I38" i="5" s="1"/>
  <c r="H37" i="5"/>
  <c r="B13" i="13" s="1"/>
  <c r="H31" i="5"/>
  <c r="I31" i="5" s="1"/>
  <c r="H21" i="5"/>
  <c r="I21" i="5" s="1"/>
  <c r="H22" i="5"/>
  <c r="I22" i="5" s="1"/>
  <c r="H23" i="5"/>
  <c r="B10" i="13" s="1"/>
  <c r="H24" i="5"/>
  <c r="B11" i="13" s="1"/>
  <c r="H20" i="5"/>
  <c r="I20" i="5" s="1"/>
  <c r="H16" i="5"/>
  <c r="I16" i="5" s="1"/>
  <c r="H17" i="5"/>
  <c r="B6" i="13" s="1"/>
  <c r="H13" i="5"/>
  <c r="I13" i="5" s="1"/>
  <c r="H10" i="5"/>
  <c r="I10" i="5" s="1"/>
  <c r="H6" i="5"/>
  <c r="I6" i="5" s="1"/>
  <c r="A19" i="13"/>
  <c r="A20" i="13"/>
  <c r="A21" i="13"/>
  <c r="A22" i="13"/>
  <c r="A18" i="13"/>
  <c r="A16" i="13"/>
  <c r="A17" i="13"/>
  <c r="A15" i="13"/>
  <c r="A14" i="13"/>
  <c r="A13" i="13"/>
  <c r="A12" i="13"/>
  <c r="A2" i="13"/>
  <c r="D47" i="16"/>
  <c r="D40" i="16"/>
  <c r="H8" i="16" l="1"/>
  <c r="H7" i="16"/>
  <c r="B17" i="13"/>
  <c r="I50" i="5"/>
  <c r="B16" i="13"/>
  <c r="B5" i="13"/>
  <c r="B22" i="13"/>
  <c r="B21" i="13"/>
  <c r="B19" i="13"/>
  <c r="B18" i="13"/>
  <c r="I43" i="5"/>
  <c r="B14" i="13"/>
  <c r="I37" i="5"/>
  <c r="B12" i="13"/>
  <c r="B9" i="13"/>
  <c r="I24" i="5"/>
  <c r="B8" i="13"/>
  <c r="I23" i="5"/>
  <c r="B7" i="13"/>
  <c r="I17" i="5"/>
  <c r="B4" i="13"/>
  <c r="B3" i="13"/>
  <c r="B2" i="13"/>
  <c r="D37" i="16" l="1"/>
  <c r="E37" i="16"/>
  <c r="F37" i="16"/>
  <c r="G37" i="16"/>
  <c r="J37" i="16"/>
  <c r="D38" i="16"/>
  <c r="E38" i="16"/>
  <c r="F38" i="16"/>
  <c r="G38" i="16"/>
  <c r="J38" i="16"/>
  <c r="E26" i="16"/>
  <c r="F26" i="16"/>
  <c r="G26" i="16"/>
  <c r="H26" i="16"/>
  <c r="D26" i="16"/>
  <c r="D33" i="16"/>
  <c r="E33" i="16"/>
  <c r="F33" i="16"/>
  <c r="G33" i="16"/>
  <c r="H33" i="16"/>
  <c r="D31" i="16"/>
  <c r="E31" i="16"/>
  <c r="F31" i="16"/>
  <c r="G31" i="16"/>
  <c r="J31" i="16"/>
  <c r="D43" i="16" l="1"/>
  <c r="E43" i="16"/>
  <c r="F43" i="16"/>
  <c r="G43" i="16"/>
  <c r="J43" i="16"/>
  <c r="D44" i="16"/>
  <c r="E44" i="16"/>
  <c r="F44" i="16"/>
  <c r="G44" i="16"/>
  <c r="J44" i="16"/>
  <c r="E45" i="16"/>
  <c r="F45" i="16"/>
  <c r="G45" i="16"/>
  <c r="J45" i="16"/>
  <c r="D45" i="16"/>
  <c r="D49" i="16"/>
  <c r="E49" i="16"/>
  <c r="F49" i="16"/>
  <c r="G49" i="16"/>
  <c r="J49" i="16"/>
  <c r="D50" i="16"/>
  <c r="E50" i="16"/>
  <c r="F50" i="16"/>
  <c r="G50" i="16"/>
  <c r="J50" i="16"/>
  <c r="D51" i="16"/>
  <c r="E51" i="16"/>
  <c r="F51" i="16"/>
  <c r="G51" i="16"/>
  <c r="J51" i="16"/>
  <c r="D52" i="16"/>
  <c r="E52" i="16"/>
  <c r="F52" i="16"/>
  <c r="G52" i="16"/>
  <c r="J52" i="16"/>
  <c r="E48" i="16"/>
  <c r="F48" i="16"/>
  <c r="G48" i="16"/>
  <c r="J48" i="16"/>
  <c r="D48" i="16"/>
  <c r="D21" i="16"/>
  <c r="E21" i="16"/>
  <c r="F21" i="16"/>
  <c r="G21" i="16"/>
  <c r="J21" i="16"/>
  <c r="D22" i="16"/>
  <c r="E22" i="16"/>
  <c r="F22" i="16"/>
  <c r="G22" i="16"/>
  <c r="J22" i="16"/>
  <c r="D23" i="16"/>
  <c r="E23" i="16"/>
  <c r="F23" i="16"/>
  <c r="G23" i="16"/>
  <c r="J23" i="16"/>
  <c r="D24" i="16"/>
  <c r="E24" i="16"/>
  <c r="F24" i="16"/>
  <c r="G24" i="16"/>
  <c r="J24" i="16"/>
  <c r="E20" i="16"/>
  <c r="F20" i="16"/>
  <c r="G20" i="16"/>
  <c r="J20" i="16"/>
  <c r="D20" i="16"/>
  <c r="D17" i="16"/>
  <c r="D19" i="16"/>
  <c r="E16" i="16"/>
  <c r="F16" i="16"/>
  <c r="G16" i="16"/>
  <c r="J16" i="16"/>
  <c r="E17" i="16"/>
  <c r="F17" i="16"/>
  <c r="G17" i="16"/>
  <c r="J17" i="16"/>
  <c r="D16" i="16"/>
  <c r="D13" i="16"/>
  <c r="E13" i="16"/>
  <c r="F13" i="16"/>
  <c r="G13" i="16"/>
  <c r="J13" i="16"/>
  <c r="D12" i="16"/>
  <c r="E6" i="16"/>
  <c r="F6" i="16"/>
  <c r="G6" i="16"/>
  <c r="J6" i="16"/>
  <c r="D5" i="16"/>
  <c r="H38" i="16" l="1"/>
  <c r="H37" i="16"/>
  <c r="H31" i="16"/>
  <c r="H21" i="16" l="1"/>
  <c r="H44" i="16"/>
  <c r="H22" i="16"/>
  <c r="H45" i="16"/>
  <c r="H48" i="16"/>
  <c r="H24" i="16"/>
  <c r="H49" i="16"/>
  <c r="H23" i="16"/>
  <c r="H50" i="16"/>
  <c r="H43" i="16"/>
  <c r="I37" i="16"/>
  <c r="H51" i="16"/>
  <c r="H20" i="16"/>
  <c r="I38" i="16"/>
  <c r="H52" i="16"/>
  <c r="H6" i="16"/>
  <c r="H13" i="16"/>
  <c r="H16" i="16"/>
  <c r="H17" i="16"/>
  <c r="I31" i="16" l="1"/>
  <c r="I49" i="16"/>
  <c r="I24" i="16"/>
  <c r="I22" i="16"/>
  <c r="I51" i="16"/>
  <c r="I50" i="16"/>
  <c r="I20" i="16"/>
  <c r="I48" i="16"/>
  <c r="I44" i="16"/>
  <c r="I45" i="16"/>
  <c r="I23" i="16"/>
  <c r="I43" i="16"/>
  <c r="I52" i="16"/>
  <c r="I21" i="16"/>
  <c r="I16" i="16"/>
  <c r="I13" i="16"/>
  <c r="I6" i="16"/>
  <c r="I17" i="16"/>
  <c r="G17" i="4" l="1"/>
  <c r="G9" i="4"/>
</calcChain>
</file>

<file path=xl/sharedStrings.xml><?xml version="1.0" encoding="utf-8"?>
<sst xmlns="http://schemas.openxmlformats.org/spreadsheetml/2006/main" count="95" uniqueCount="65">
  <si>
    <t xml:space="preserve"> </t>
  </si>
  <si>
    <t>Operating Unit Risk Assessment</t>
  </si>
  <si>
    <t>Operating Unit</t>
  </si>
  <si>
    <t>Unit Materiality</t>
  </si>
  <si>
    <t>Person(s) completing this workbook:</t>
  </si>
  <si>
    <t>Date workbook completed:</t>
  </si>
  <si>
    <t>Inherent Risk Impact</t>
  </si>
  <si>
    <t>Weighting</t>
  </si>
  <si>
    <r>
      <rPr>
        <b/>
        <sz val="11"/>
        <rFont val="Calibri"/>
        <family val="2"/>
        <scheme val="minor"/>
      </rPr>
      <t>Inherent Risk</t>
    </r>
    <r>
      <rPr>
        <sz val="11"/>
        <rFont val="Calibri"/>
        <family val="2"/>
        <scheme val="minor"/>
      </rPr>
      <t xml:space="preserve"> is the susceptibility of a financial process to misstatement, without consideration of any compensating internal controls.</t>
    </r>
  </si>
  <si>
    <t>Risk Impact</t>
  </si>
  <si>
    <t>Risk Likelihood</t>
  </si>
  <si>
    <t>Scale</t>
  </si>
  <si>
    <t>Definition</t>
  </si>
  <si>
    <t>Factor</t>
  </si>
  <si>
    <t>High</t>
  </si>
  <si>
    <t>Involves complex calculations, significant judgment, use of estimates, potential future uncertainty , assets  susceptible to misappropriation, or management incentive to misstate financial reporting.</t>
  </si>
  <si>
    <t>Moderate</t>
  </si>
  <si>
    <t>Involves relatively simple calculations, minimal judgment, and a limited risk of misappropriation of assets or financial misstatement.</t>
  </si>
  <si>
    <t>Low</t>
  </si>
  <si>
    <t>Involves little to know professional judgement or estimates, and consists of  specific transaction prices which are not subject to potential uncertainty.</t>
  </si>
  <si>
    <t>Unsure/Don't Know</t>
  </si>
  <si>
    <t>Control Effectiveness</t>
  </si>
  <si>
    <r>
      <rPr>
        <b/>
        <sz val="11"/>
        <rFont val="Calibri"/>
        <family val="2"/>
        <scheme val="minor"/>
      </rPr>
      <t xml:space="preserve">Control Effectiveness </t>
    </r>
    <r>
      <rPr>
        <sz val="11"/>
        <rFont val="Calibri"/>
        <family val="2"/>
        <scheme val="minor"/>
      </rPr>
      <t xml:space="preserve">represents how effective the current internal controls in place within a financial process are expected to be in preventing a financial misstatement  from taking place or detecting it in a timely manner. </t>
    </r>
  </si>
  <si>
    <t>There are highly effective processes currently in place to mitigate the risk of potential errors, and no issues have been noted during the past three years.</t>
  </si>
  <si>
    <t xml:space="preserve">There are processes in place to address potential errors, but there have been one or more issues noted within the past three years. </t>
  </si>
  <si>
    <t xml:space="preserve">There are no processes currently in place to specifically address potential errors within the transaction cycle. </t>
  </si>
  <si>
    <r>
      <rPr>
        <b/>
        <sz val="11"/>
        <rFont val="Calibri"/>
        <family val="2"/>
        <scheme val="minor"/>
      </rPr>
      <t xml:space="preserve">Risk Likelihood </t>
    </r>
    <r>
      <rPr>
        <sz val="11"/>
        <rFont val="Calibri"/>
        <family val="2"/>
        <scheme val="minor"/>
      </rPr>
      <t xml:space="preserve">represents the probability that a process will result in a financial misstatement  </t>
    </r>
  </si>
  <si>
    <t>Value</t>
  </si>
  <si>
    <t>Almost certain to occur within the fiscal year</t>
  </si>
  <si>
    <t>8 - 10</t>
  </si>
  <si>
    <t>May occur within the fiscal year</t>
  </si>
  <si>
    <t>4 - 7</t>
  </si>
  <si>
    <t>Not likely to occur within the fiscal year</t>
  </si>
  <si>
    <t>1 - 3</t>
  </si>
  <si>
    <t>Assess Risks</t>
  </si>
  <si>
    <t>Assess the impact and likelihood of each risk listed at right and describe the risk management and mitigation activities prescribed by management. Next, identify how frequently controls for that risk are implemented and identify the scale that best matches their effectiveness. 
If you want to change the options shown on the menus for "Risk Impact", "Risk Likelihood", or "Control Effectiveness" you can change them by clicking "Customize Scales" below.
The number associated with Impact of Controls indicates the degree to which controls which reduce a risk more or less than the controls associated with other risks.
The Residual Risk Rating is the remainder of the product of frequency and severity after the effectiveness of controls has been applied.
Use the button below to create a .csv-format file containing the data you entered. The .csv is compatible with the UC Enterprise Risk Management Information System.</t>
  </si>
  <si>
    <t>Risk</t>
  </si>
  <si>
    <t>Existing Control Processes</t>
  </si>
  <si>
    <t>Inherent Risk</t>
  </si>
  <si>
    <t>Control Risk Factor</t>
  </si>
  <si>
    <t>Control Risk Value</t>
  </si>
  <si>
    <t>Operational Risk*</t>
  </si>
  <si>
    <t>Comments</t>
  </si>
  <si>
    <t>*</t>
  </si>
  <si>
    <r>
      <rPr>
        <b/>
        <u/>
        <sz val="11"/>
        <color rgb="FFFF0000"/>
        <rFont val="Calibri"/>
        <family val="2"/>
        <scheme val="minor"/>
      </rPr>
      <t>Operational risk</t>
    </r>
    <r>
      <rPr>
        <sz val="11"/>
        <rFont val="Calibri"/>
        <family val="2"/>
        <scheme val="minor"/>
      </rPr>
      <t xml:space="preserve"> is assessed from Low-High, and it is defined as the risk that a business process is not functioning in an efficient and effective manner.  Such risks may include: the existence of non-value add services, unnecessary redundancies, inadequate training, overburdened employees, etc.</t>
    </r>
  </si>
  <si>
    <t>The controls currently in place are deemed adequate, as our segregation of duties, manual receipt logging, and the overall bank reconciliation processes would identify any issues and allow for correction in a timely manner.</t>
  </si>
  <si>
    <t>Additional post-transaction review of internal service billing activity is needed to further increase the control effectiveness over internal billing journals.  The UBSC will assess the need for additional procedures on a customer-by-customer basis going forward.</t>
  </si>
  <si>
    <t>The controls currently in place are deemed adequate, as correcting and transfer type journals are inherently less risky than other journals which potentially post to cash and/or revenue object codes.  In addition, there is an additional FO/delegate layer of approval in place.</t>
  </si>
  <si>
    <t>Given the fact that Cash Management pre-approves any electronic withdrawals from the primary checking account and the monthly bank reconciliation would identify any unauthorized NCD journals in a timely manner, we suggest consideration be given to no longer requiring FO/delegate approval of NCD journals.</t>
  </si>
  <si>
    <t>The only additional preventative control recommendation at this time is to further utilize our ability to direct workflow routing based upon commodity/merchant code.  This could automate some of the unique approval requirements for such transactions as Software as a Service (SAAS) contracts, Export Controls, etc.).  Given the voluminous number of unique purchasing scenarios and corresponding Policy requirements, we also suggest additional training and policy clarification be provided to stakeholders throughout the university.</t>
  </si>
  <si>
    <t>Given the voluminous number of unique purchasing scenarios and corresponding Policy requirements, we also suggest additional training and policy clarification be provided to stakeholders throughout the university.</t>
  </si>
  <si>
    <t>There are no additional internal control procedures deemed necessary at this time; however, several opportunities for improved efficiency have been noted: 1) Reassess the Buying Manual for unnecessary and/or over burdensome purchasing restrictions, 2) Consider increasing PCard limits beyond $500/$1,500 at the unit level, and 3) Move forward with implementation of the One Card model, which will allow for more responsibility to be placed on unit-level approvals, as well as eliminate duplicate workflow routings between UBSC FTR's.</t>
  </si>
  <si>
    <t xml:space="preserve">The UBSC needs to reevaluate the current workflow process, along with Financial Aid, the Bursar and applicable operating units.  The UBSC does not feel as though it is appropriate for its staff to have direct access to student accounts within PeopleSoft, and such activity would be better suited to take place within Financial Aid or the respective units.  </t>
  </si>
  <si>
    <t xml:space="preserve">E-Shop is deemed to be more burdensome to end users than utilizing a PCard.  This is due in part to the requirement to process a requisition and purchase order for all E-Shop purchases, regardless of dollar amount.  We suggest that other electronic forms of payment be considered within E-Shop in order to reduce administrative burden. </t>
  </si>
  <si>
    <t>We believe that Pay Rep role should not exist within the UBSC, as UBSC approvals do not add any significant value to the process since UBSC staff members are not intimately familiar with the work schedules and activities of the employees being reviewed/approved.</t>
  </si>
  <si>
    <t xml:space="preserve">There are no additional policies or procedures considered necessary, as the university employs a very conservative capitalization threshold, and the inherent risk that applies specifically to the completeness of capital assets is relatively low, as there is no significant incentive for units to intentionally expense a material capital asset.  </t>
  </si>
  <si>
    <t>The UBSC should work with Capital Asset Management in order to develop a method for reinforcing the university's capital asset disposition policy and holding units accountable for unallowable disposals that are discovered through physical inventories or the unexpected receipt of sale proceeds.</t>
  </si>
  <si>
    <t>The UBSC believes that the responsibilities for physical inventories should reside solely with the operating unit.  This would prevent the exposure of UBSC staff members to potential physical injury, as well as strengthen the segregation of duties between conducting the inventories, reconciling the inventories, and posting any necessary adjustments to KFS.</t>
  </si>
  <si>
    <t>The UBSC does not consider any additional control procedures to be necessary at this time.  However, the UBSC will continue to gain additional knowledge and experience regarding the use of T-Recs, and they will continue to present this as an option to UBSC customers for any account/object code reconciliation concerns that arise.</t>
  </si>
  <si>
    <t>There are no significant control risks noted with regard to the customer budgeting process, however, there is room for improvement with respect to the administrative process that takes place each spring.  The UBSC will work closely with the Budget Office in order to further streamline the annual budgeting process and reduce the amount of rework that is typically required.</t>
  </si>
  <si>
    <t xml:space="preserve">There are no significant control risks noted with regard to the customer financial reporting process, however,  the UBSC must realize additional efficiencies through developing a more systematic and consistent approach to deliver financial reporting to its customers.  </t>
  </si>
  <si>
    <t xml:space="preserve">Given the fact that the initial notice from HR does not involve any systematic follow up process, the UBSC will be exploring the use of both an onboarding and off boarding checklist, possibly distributed electronically through Adobe Sign.  These would be all inclusive checklists that would be mandatory for all new hires and terminations, and it could potentially be utilized throughout DFA. </t>
  </si>
  <si>
    <t>While the current system of delegations has ultimately worked to strengthen internal controls over our procurement cycle, there is a significant level of administrative burden associated with managing KFS delegations based upon the unique needs of each UBSC customer.  The UBSC will be working closely with FIS and CIT to assess our current delegation structure and explore potential solutions to streamline the process going forward.</t>
  </si>
  <si>
    <t xml:space="preserve">Welcome to the Operating Unit Risk Assessment tool.  This tool will help you consider your unit's exposure to risk within its most significant financial transaction cycles. This tool will not make decisions for you, but it will help you organize your thinking as you consider your unit's  level of risk and potential financial implications. 
Before you begin, please complete the identifying information at the top of this page and save this tool in a secure location with an appropriate, unique name. This will minimize confusion if multiple tools are completed. Use the button below to get started. 
Use the buttons at the left of each page to navigate through the tool. Start by reviewing the pre-set definitions for the scales of risk impact and risk likelihood. You may modify these to suit your organization's needs and preferences. Please save this document and changes in a secure location on your computer or server.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t>
  </si>
  <si>
    <t xml:space="preserve">Assess the impact and likelihood of each risk listed at right and describe the risk management and mitigation activities prescribed by management. Next, identify how frequently controls for that risk are implemented and identify the scale that best matches their effectiveness. 
The number associated with Impact of Controls indicates the degree to which controls which reduce a risk more or less than the controls associated with other risks.
The Residual Risk Rating is the remainder of the product of frequency and severity after the effectiveness of controls has been applied.
Each Risk Area may have more or less risk than fields offered, feel free to add or delete rows.
When adding a row please copy a pre-existing row (which includes formulas) to maintain formatting.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</si>
</sst>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font>
    <font>
      <b/>
      <sz val="20"/>
      <color theme="1"/>
      <name val="Calibri"/>
      <family val="2"/>
      <scheme val="minor"/>
    </font>
    <font>
      <b/>
      <sz val="12"/>
      <color indexed="8"/>
      <name val="Calibri"/>
      <family val="2"/>
    </font>
    <font>
      <b/>
      <sz val="11"/>
      <color indexed="8"/>
      <name val="Calibri"/>
      <family val="2"/>
    </font>
    <font>
      <u/>
      <sz val="11"/>
      <color theme="10"/>
      <name val="Calibri"/>
      <family val="2"/>
      <scheme val="minor"/>
    </font>
    <font>
      <sz val="11"/>
      <name val="Calibri"/>
      <family val="2"/>
      <scheme val="minor"/>
    </font>
    <font>
      <i/>
      <sz val="11"/>
      <color theme="1"/>
      <name val="Calibri"/>
      <family val="2"/>
      <scheme val="minor"/>
    </font>
    <font>
      <sz val="11"/>
      <color theme="0" tint="-4.9989318521683403E-2"/>
      <name val="Calibri"/>
      <family val="2"/>
      <scheme val="minor"/>
    </font>
    <font>
      <sz val="10"/>
      <name val="Calibri"/>
      <family val="2"/>
      <scheme val="minor"/>
    </font>
    <font>
      <sz val="10"/>
      <color theme="1"/>
      <name val="Calibri"/>
      <family val="2"/>
      <scheme val="minor"/>
    </font>
    <font>
      <sz val="10"/>
      <color theme="0"/>
      <name val="Calibri"/>
      <family val="2"/>
      <scheme val="minor"/>
    </font>
    <font>
      <b/>
      <sz val="11"/>
      <name val="Calibri"/>
      <family val="2"/>
      <scheme val="minor"/>
    </font>
    <font>
      <b/>
      <u/>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0"/>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applyNumberFormat="0" applyFill="0" applyBorder="0" applyAlignment="0" applyProtection="0"/>
  </cellStyleXfs>
  <cellXfs count="116">
    <xf numFmtId="0" fontId="0" fillId="0" borderId="0" xfId="0"/>
    <xf numFmtId="0" fontId="0" fillId="2" borderId="0" xfId="0" applyFill="1"/>
    <xf numFmtId="0" fontId="4" fillId="2" borderId="0" xfId="2" applyFill="1"/>
    <xf numFmtId="0" fontId="7" fillId="2" borderId="0" xfId="2" applyFont="1" applyFill="1" applyAlignment="1">
      <alignment horizontal="right"/>
    </xf>
    <xf numFmtId="164" fontId="4" fillId="2" borderId="0" xfId="2" applyNumberFormat="1" applyFill="1" applyAlignment="1" applyProtection="1">
      <alignment horizontal="center" vertical="center"/>
      <protection locked="0"/>
    </xf>
    <xf numFmtId="0" fontId="0" fillId="2" borderId="0" xfId="0" applyFill="1" applyAlignment="1">
      <alignment wrapText="1"/>
    </xf>
    <xf numFmtId="0" fontId="0" fillId="2" borderId="0" xfId="0" applyFill="1" applyAlignment="1">
      <alignment horizontal="center" vertical="center" wrapText="1"/>
    </xf>
    <xf numFmtId="0" fontId="9" fillId="2" borderId="0" xfId="0" applyFont="1" applyFill="1" applyAlignment="1">
      <alignment wrapText="1"/>
    </xf>
    <xf numFmtId="0" fontId="2" fillId="4" borderId="3" xfId="0" applyFont="1" applyFill="1" applyBorder="1" applyAlignment="1">
      <alignment vertical="center"/>
    </xf>
    <xf numFmtId="0" fontId="7" fillId="0" borderId="2" xfId="0" applyFont="1" applyBorder="1" applyAlignment="1">
      <alignment horizontal="center"/>
    </xf>
    <xf numFmtId="0" fontId="7" fillId="0" borderId="3" xfId="0" applyFont="1" applyBorder="1" applyAlignment="1">
      <alignment horizontal="center"/>
    </xf>
    <xf numFmtId="0" fontId="0" fillId="0" borderId="1"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9" fontId="10" fillId="0" borderId="1" xfId="0" applyNumberFormat="1" applyFont="1" applyBorder="1" applyAlignment="1" applyProtection="1">
      <alignment horizontal="center" wrapText="1"/>
      <protection locked="0"/>
    </xf>
    <xf numFmtId="0" fontId="11" fillId="2" borderId="0" xfId="0" applyFont="1" applyFill="1" applyAlignment="1">
      <alignment horizontal="center" vertical="center"/>
    </xf>
    <xf numFmtId="0" fontId="0" fillId="2" borderId="0" xfId="0" applyFill="1" applyAlignment="1">
      <alignment vertical="center" wrapText="1"/>
    </xf>
    <xf numFmtId="0" fontId="11" fillId="2" borderId="0" xfId="0" applyFont="1" applyFill="1" applyAlignment="1">
      <alignment horizontal="center" wrapText="1"/>
    </xf>
    <xf numFmtId="0" fontId="0" fillId="2" borderId="0" xfId="0" applyFill="1" applyAlignment="1">
      <alignment horizontal="center" vertical="center"/>
    </xf>
    <xf numFmtId="0" fontId="0" fillId="0" borderId="1" xfId="0" applyBorder="1" applyAlignment="1">
      <alignment horizontal="center" vertical="center" wrapText="1"/>
    </xf>
    <xf numFmtId="0" fontId="13" fillId="2" borderId="0" xfId="0" applyFont="1" applyFill="1"/>
    <xf numFmtId="0" fontId="3" fillId="2" borderId="0" xfId="0" applyFont="1" applyFill="1" applyAlignment="1">
      <alignment horizontal="center" vertical="center" wrapText="1"/>
    </xf>
    <xf numFmtId="0" fontId="14" fillId="2" borderId="0" xfId="0" applyFont="1" applyFill="1"/>
    <xf numFmtId="0" fontId="12" fillId="2" borderId="0" xfId="0" applyFont="1" applyFill="1" applyAlignment="1" applyProtection="1">
      <alignment horizontal="center" vertical="center"/>
      <protection locked="0"/>
    </xf>
    <xf numFmtId="9" fontId="12" fillId="2" borderId="0" xfId="0" applyNumberFormat="1" applyFont="1" applyFill="1" applyAlignment="1" applyProtection="1">
      <alignment horizontal="center" vertical="center"/>
      <protection locked="0"/>
    </xf>
    <xf numFmtId="0" fontId="12" fillId="2" borderId="0" xfId="1" applyNumberFormat="1" applyFont="1" applyFill="1" applyAlignment="1" applyProtection="1">
      <alignment horizontal="center" vertical="center"/>
      <protection locked="0"/>
    </xf>
    <xf numFmtId="0" fontId="9" fillId="2" borderId="0" xfId="0" applyFont="1" applyFill="1" applyAlignment="1">
      <alignment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3" fillId="0" borderId="1" xfId="0" applyFont="1" applyBorder="1" applyAlignment="1">
      <alignment vertical="center" wrapText="1"/>
    </xf>
    <xf numFmtId="0" fontId="9" fillId="2" borderId="0" xfId="0" applyFont="1" applyFill="1" applyAlignment="1">
      <alignment horizontal="right" vertical="top" wrapText="1"/>
    </xf>
    <xf numFmtId="0" fontId="3" fillId="0" borderId="10" xfId="0" applyFont="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2" borderId="0" xfId="0" applyFill="1" applyAlignment="1" applyProtection="1">
      <alignment vertical="center" wrapText="1"/>
      <protection locked="0"/>
    </xf>
    <xf numFmtId="0" fontId="3" fillId="3" borderId="9"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wrapText="1"/>
      <protection locked="0"/>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9" xfId="0" applyFill="1" applyBorder="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1" fontId="12" fillId="2" borderId="0" xfId="0" applyNumberFormat="1" applyFont="1" applyFill="1" applyAlignment="1" applyProtection="1">
      <alignment horizontal="center" vertical="center"/>
      <protection locked="0"/>
    </xf>
    <xf numFmtId="0" fontId="5" fillId="2" borderId="0" xfId="0" applyFont="1" applyFill="1" applyAlignment="1">
      <alignment horizontal="left" vertical="top"/>
    </xf>
    <xf numFmtId="1" fontId="0" fillId="2" borderId="0" xfId="0" applyNumberFormat="1" applyFill="1"/>
    <xf numFmtId="0" fontId="12" fillId="5" borderId="1" xfId="0" applyFont="1" applyFill="1" applyBorder="1" applyAlignment="1">
      <alignment horizontal="center" vertical="center"/>
    </xf>
    <xf numFmtId="0" fontId="9" fillId="2" borderId="0" xfId="0" applyFont="1" applyFill="1" applyAlignment="1">
      <alignment horizontal="left" wrapText="1"/>
    </xf>
    <xf numFmtId="0" fontId="0" fillId="2" borderId="0" xfId="0" applyFill="1" applyAlignment="1">
      <alignment horizontal="left" vertical="top" wrapText="1"/>
    </xf>
    <xf numFmtId="0" fontId="0" fillId="2" borderId="0" xfId="0" applyFill="1" applyAlignment="1">
      <alignment horizontal="left" wrapText="1"/>
    </xf>
    <xf numFmtId="0" fontId="13" fillId="2" borderId="0" xfId="0" applyFont="1" applyFill="1" applyAlignment="1">
      <alignment horizontal="left"/>
    </xf>
    <xf numFmtId="0" fontId="0" fillId="2" borderId="0" xfId="0" applyFill="1" applyAlignment="1">
      <alignment horizontal="left"/>
    </xf>
    <xf numFmtId="0" fontId="3" fillId="2" borderId="0" xfId="0" applyFont="1" applyFill="1" applyAlignment="1">
      <alignment horizontal="left" vertical="center" wrapText="1"/>
    </xf>
    <xf numFmtId="0" fontId="0" fillId="2" borderId="0" xfId="0" applyFill="1" applyAlignment="1">
      <alignment horizontal="left"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3" fillId="0" borderId="12" xfId="0" applyFont="1" applyBorder="1" applyAlignment="1" applyProtection="1">
      <alignment horizontal="left" wrapText="1"/>
      <protection locked="0"/>
    </xf>
    <xf numFmtId="0" fontId="14" fillId="2" borderId="0" xfId="0" applyFont="1" applyFill="1" applyAlignment="1">
      <alignment horizontal="left"/>
    </xf>
    <xf numFmtId="0" fontId="0" fillId="3" borderId="1" xfId="0" applyFill="1" applyBorder="1" applyAlignment="1">
      <alignment horizontal="left" vertical="center" wrapText="1"/>
    </xf>
    <xf numFmtId="0" fontId="0" fillId="0" borderId="1" xfId="0" applyBorder="1" applyAlignment="1" applyProtection="1">
      <alignment horizontal="left" vertical="center" wrapText="1"/>
      <protection locked="0"/>
    </xf>
    <xf numFmtId="0" fontId="9" fillId="2" borderId="0" xfId="0" applyFont="1" applyFill="1" applyAlignment="1">
      <alignment horizontal="left" vertical="top" wrapText="1"/>
    </xf>
    <xf numFmtId="0" fontId="12" fillId="2" borderId="0" xfId="0" applyFont="1" applyFill="1" applyAlignment="1" applyProtection="1">
      <alignment horizontal="left" vertical="center"/>
      <protection locked="0"/>
    </xf>
    <xf numFmtId="0" fontId="9" fillId="2" borderId="0" xfId="0" applyFont="1" applyFill="1" applyAlignment="1">
      <alignment horizontal="left" vertical="center" wrapText="1"/>
    </xf>
    <xf numFmtId="0" fontId="0" fillId="3" borderId="0" xfId="0" applyFill="1" applyAlignment="1">
      <alignment horizontal="left" wrapText="1"/>
    </xf>
    <xf numFmtId="0" fontId="0" fillId="3" borderId="0" xfId="0" applyFill="1" applyAlignment="1" applyProtection="1">
      <alignment horizontal="left" vertical="center" wrapText="1"/>
      <protection locked="0"/>
    </xf>
    <xf numFmtId="0" fontId="12" fillId="3" borderId="0" xfId="0" applyFont="1" applyFill="1" applyAlignment="1" applyProtection="1">
      <alignment horizontal="left" vertical="center"/>
      <protection locked="0"/>
    </xf>
    <xf numFmtId="0" fontId="0" fillId="2" borderId="0" xfId="0" applyFill="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9" fontId="12" fillId="2" borderId="0" xfId="0" applyNumberFormat="1" applyFont="1" applyFill="1" applyAlignment="1" applyProtection="1">
      <alignment horizontal="left" vertical="center"/>
      <protection locked="0"/>
    </xf>
    <xf numFmtId="0" fontId="12" fillId="2" borderId="0" xfId="1" applyNumberFormat="1" applyFont="1" applyFill="1" applyAlignment="1" applyProtection="1">
      <alignment horizontal="left" vertical="center"/>
      <protection locked="0"/>
    </xf>
    <xf numFmtId="0" fontId="0" fillId="3" borderId="0" xfId="0" applyFill="1" applyAlignment="1">
      <alignment horizontal="left" vertical="center" wrapText="1"/>
    </xf>
    <xf numFmtId="0" fontId="0" fillId="0" borderId="0" xfId="0" applyAlignment="1" applyProtection="1">
      <alignment horizontal="left" vertical="center" wrapText="1"/>
      <protection locked="0"/>
    </xf>
    <xf numFmtId="1" fontId="12" fillId="0" borderId="0" xfId="0" applyNumberFormat="1" applyFont="1" applyAlignment="1" applyProtection="1">
      <alignment horizontal="left" vertical="center"/>
      <protection locked="0"/>
    </xf>
    <xf numFmtId="0" fontId="12" fillId="0" borderId="0" xfId="0" applyFont="1" applyAlignment="1" applyProtection="1">
      <alignment horizontal="left" vertical="center"/>
      <protection locked="0"/>
    </xf>
    <xf numFmtId="0" fontId="0" fillId="2" borderId="13" xfId="0" applyFill="1" applyBorder="1" applyAlignment="1">
      <alignment horizontal="left" wrapText="1"/>
    </xf>
    <xf numFmtId="0" fontId="0" fillId="3" borderId="5" xfId="0" applyFill="1" applyBorder="1" applyAlignment="1">
      <alignment horizontal="left" vertical="center" wrapText="1"/>
    </xf>
    <xf numFmtId="0" fontId="0" fillId="0" borderId="5" xfId="0" applyBorder="1" applyAlignment="1" applyProtection="1">
      <alignment horizontal="left" vertical="center" wrapText="1"/>
      <protection locked="0"/>
    </xf>
    <xf numFmtId="0" fontId="0" fillId="3" borderId="1" xfId="0" applyFill="1" applyBorder="1" applyAlignment="1">
      <alignment horizontal="left" wrapText="1"/>
    </xf>
    <xf numFmtId="1" fontId="12" fillId="3" borderId="0" xfId="0" applyNumberFormat="1" applyFont="1" applyFill="1" applyAlignment="1" applyProtection="1">
      <alignment horizontal="left" vertical="center"/>
      <protection locked="0"/>
    </xf>
    <xf numFmtId="0" fontId="0" fillId="0" borderId="4" xfId="0" applyBorder="1" applyAlignment="1" applyProtection="1">
      <alignment horizontal="left" vertical="center" wrapText="1"/>
      <protection locked="0"/>
    </xf>
    <xf numFmtId="0" fontId="3" fillId="3" borderId="5" xfId="0" applyFont="1" applyFill="1" applyBorder="1" applyAlignment="1">
      <alignment horizontal="left" vertical="center" wrapText="1"/>
    </xf>
    <xf numFmtId="1" fontId="12" fillId="0" borderId="1" xfId="0" applyNumberFormat="1" applyFont="1" applyBorder="1" applyAlignment="1">
      <alignment horizontal="center" vertical="center"/>
    </xf>
    <xf numFmtId="0" fontId="4" fillId="2" borderId="1" xfId="2" applyFill="1" applyBorder="1" applyAlignment="1" applyProtection="1">
      <alignment horizontal="left" vertical="center"/>
      <protection locked="0"/>
    </xf>
    <xf numFmtId="164" fontId="4" fillId="2" borderId="1" xfId="2" applyNumberFormat="1" applyFill="1" applyBorder="1" applyAlignment="1" applyProtection="1">
      <alignment horizontal="left" vertical="center"/>
      <protection locked="0"/>
    </xf>
    <xf numFmtId="0" fontId="4" fillId="2" borderId="0" xfId="2" applyFill="1" applyAlignment="1">
      <alignment horizontal="left" vertical="top" wrapText="1"/>
    </xf>
    <xf numFmtId="0" fontId="5" fillId="2" borderId="0" xfId="0" applyFont="1" applyFill="1" applyAlignment="1">
      <alignment horizontal="left" vertical="top"/>
    </xf>
    <xf numFmtId="0" fontId="0" fillId="2" borderId="0" xfId="0" applyFill="1"/>
    <xf numFmtId="0" fontId="6" fillId="2" borderId="0" xfId="2" applyFont="1" applyFill="1" applyAlignment="1">
      <alignment horizontal="center"/>
    </xf>
    <xf numFmtId="0" fontId="9" fillId="0" borderId="2"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3" fillId="2" borderId="0" xfId="0" applyFont="1" applyFill="1" applyAlignment="1">
      <alignment horizont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0" fillId="2" borderId="0" xfId="0" applyFill="1" applyAlignment="1">
      <alignment horizontal="center" vertical="top" wrapText="1"/>
    </xf>
    <xf numFmtId="0" fontId="9" fillId="2" borderId="0" xfId="0" applyFont="1" applyFill="1" applyAlignment="1">
      <alignment horizontal="left" wrapText="1"/>
    </xf>
    <xf numFmtId="0" fontId="8" fillId="0" borderId="9" xfId="3" applyBorder="1" applyAlignment="1" applyProtection="1">
      <alignment horizontal="left" vertical="center" wrapText="1"/>
      <protection locked="0"/>
    </xf>
    <xf numFmtId="0" fontId="8" fillId="0" borderId="10" xfId="3" applyBorder="1" applyAlignment="1" applyProtection="1">
      <alignment horizontal="left" vertical="center" wrapText="1"/>
      <protection locked="0"/>
    </xf>
    <xf numFmtId="0" fontId="8" fillId="0" borderId="12" xfId="3" applyBorder="1" applyAlignment="1" applyProtection="1">
      <alignment horizontal="left" vertical="center" wrapText="1"/>
      <protection locked="0"/>
    </xf>
    <xf numFmtId="0" fontId="8" fillId="0" borderId="11" xfId="3" applyBorder="1" applyAlignment="1" applyProtection="1">
      <alignment horizontal="left" vertical="center" wrapText="1"/>
      <protection locked="0"/>
    </xf>
    <xf numFmtId="0" fontId="8" fillId="0" borderId="1" xfId="3" applyBorder="1" applyAlignment="1" applyProtection="1">
      <alignment horizontal="left" vertical="center" wrapText="1"/>
      <protection locked="0"/>
    </xf>
    <xf numFmtId="0" fontId="8" fillId="0" borderId="9" xfId="3" applyBorder="1" applyAlignment="1" applyProtection="1">
      <alignment horizontal="left" wrapText="1"/>
      <protection locked="0"/>
    </xf>
    <xf numFmtId="0" fontId="8" fillId="0" borderId="10" xfId="3" applyBorder="1" applyAlignment="1" applyProtection="1">
      <alignment horizontal="left" wrapText="1"/>
      <protection locked="0"/>
    </xf>
    <xf numFmtId="0" fontId="8" fillId="0" borderId="12" xfId="3" applyBorder="1" applyAlignment="1" applyProtection="1">
      <alignment horizontal="left" wrapText="1"/>
      <protection locked="0"/>
    </xf>
    <xf numFmtId="0" fontId="8" fillId="0" borderId="11" xfId="3" applyBorder="1" applyAlignment="1" applyProtection="1">
      <alignment horizontal="left" wrapText="1"/>
      <protection locked="0"/>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wrapText="1"/>
    </xf>
    <xf numFmtId="0" fontId="0" fillId="2" borderId="0" xfId="0" applyFill="1" applyAlignment="1">
      <alignment horizontal="left" vertical="top" wrapText="1"/>
    </xf>
  </cellXfs>
  <cellStyles count="4">
    <cellStyle name="Comma" xfId="1" builtinId="3"/>
    <cellStyle name="Hyperlink" xfId="3" builtinId="8"/>
    <cellStyle name="Normal" xfId="0" builtinId="0"/>
    <cellStyle name="Normal 2" xfId="2" xr:uid="{00000000-0005-0000-0000-000005000000}"/>
  </cellStyles>
  <dxfs count="272">
    <dxf>
      <font>
        <b val="0"/>
        <i val="0"/>
        <strike val="0"/>
        <condense val="0"/>
        <extend val="0"/>
        <outline val="0"/>
        <shadow val="0"/>
        <u val="none"/>
        <vertAlign val="baseline"/>
        <sz val="10"/>
        <color auto="1"/>
        <name val="Calibri"/>
        <scheme val="minor"/>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tint="-4.9989318521683403E-2"/>
        </patternFill>
      </fill>
    </dxf>
    <dxf>
      <fill>
        <patternFill>
          <fgColor indexed="64"/>
          <bgColor theme="0" tint="-4.9989318521683403E-2"/>
        </patternFill>
      </fill>
    </dxf>
    <dxf>
      <font>
        <b/>
        <i val="0"/>
        <strike val="0"/>
        <condense val="0"/>
        <extend val="0"/>
        <outline val="0"/>
        <shadow val="0"/>
        <u val="none"/>
        <vertAlign val="baseline"/>
        <sz val="11"/>
        <color theme="0"/>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 formatCode="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thin">
          <color indexed="64"/>
        </bottom>
      </border>
    </dxf>
    <dxf>
      <alignment horizontal="left" textRotation="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00B050"/>
        </patternFill>
      </fill>
    </dxf>
    <dxf>
      <fill>
        <patternFill>
          <bgColor rgb="FFFFFF00"/>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
      <fill>
        <patternFill>
          <bgColor theme="5"/>
        </patternFill>
      </fill>
    </dxf>
    <dxf>
      <fill>
        <patternFill>
          <bgColor rgb="FFFFFF66"/>
        </patternFill>
      </fill>
    </dxf>
    <dxf>
      <fill>
        <patternFill>
          <bgColor theme="6"/>
        </patternFill>
      </fill>
    </dxf>
    <dxf>
      <fill>
        <patternFill>
          <bgColor rgb="FFFFFF66"/>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'Control Risk Factor'!$B$1</c:f>
              <c:strCache>
                <c:ptCount val="1"/>
                <c:pt idx="0">
                  <c:v>Control Risk Factor</c:v>
                </c:pt>
              </c:strCache>
            </c:strRef>
          </c:tx>
          <c:spPr>
            <a:solidFill>
              <a:schemeClr val="accent1"/>
            </a:solidFill>
            <a:ln>
              <a:noFill/>
            </a:ln>
            <a:effectLst/>
            <a:sp3d/>
          </c:spPr>
          <c:cat>
            <c:numRef>
              <c:f>'Control Risk Factor'!$A$2:$A$22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'Control Risk Factor'!$B$2:$B$22</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8C12-4681-A2D5-1FCC60F4E94D}"/>
            </c:ext>
          </c:extLst>
        </c:ser>
        <c:dLbls>
          <c:showLegendKey val="0"/>
          <c:showVal val="0"/>
          <c:showCatName val="0"/>
          <c:showSerName val="0"/>
          <c:showPercent val="0"/>
          <c:showBubbleSize val="0"/>
        </c:dLbls>
        <c:axId val="946347199"/>
        <c:axId val="1109754447"/>
        <c:axId val="414848127"/>
      </c:line3DChart>
      <c:catAx>
        <c:axId val="9463471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754447"/>
        <c:crosses val="autoZero"/>
        <c:auto val="1"/>
        <c:lblAlgn val="ctr"/>
        <c:lblOffset val="100"/>
        <c:noMultiLvlLbl val="0"/>
      </c:catAx>
      <c:valAx>
        <c:axId val="11097544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347199"/>
        <c:crosses val="autoZero"/>
        <c:crossBetween val="between"/>
      </c:valAx>
      <c:serAx>
        <c:axId val="414848127"/>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754447"/>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Scales!A1"/></Relationships>
</file>

<file path=xl/drawings/_rels/drawing2.xml.rels><?xml version="1.0" encoding="UTF-8" standalone="yes"?>
<Relationships xmlns="http://schemas.openxmlformats.org/package/2006/relationships"><Relationship Id="rId3" Type="http://schemas.openxmlformats.org/officeDocument/2006/relationships/hyperlink" Target="#'Control Risk Factor'!A1"/><Relationship Id="rId2" Type="http://schemas.openxmlformats.org/officeDocument/2006/relationships/hyperlink" Target="#'Heat Mapping'!A1"/><Relationship Id="rId1" Type="http://schemas.openxmlformats.org/officeDocument/2006/relationships/hyperlink" Target="#Assessment!A1"/></Relationships>
</file>

<file path=xl/drawings/_rels/drawing3.xml.rels><?xml version="1.0" encoding="UTF-8" standalone="yes"?>
<Relationships xmlns="http://schemas.openxmlformats.org/package/2006/relationships"><Relationship Id="rId3" Type="http://schemas.openxmlformats.org/officeDocument/2006/relationships/hyperlink" Target="#'Heat Mapping'!A1"/><Relationship Id="rId2" Type="http://schemas.openxmlformats.org/officeDocument/2006/relationships/hyperlink" Target="#Scales!A1"/><Relationship Id="rId1" Type="http://schemas.openxmlformats.org/officeDocument/2006/relationships/hyperlink" Target="#Introduction!A1"/><Relationship Id="rId4" Type="http://schemas.openxmlformats.org/officeDocument/2006/relationships/hyperlink" Target="#'Control Risk Factor'!A1"/></Relationships>
</file>

<file path=xl/drawings/_rels/drawing4.xml.rels><?xml version="1.0" encoding="UTF-8" standalone="yes"?>
<Relationships xmlns="http://schemas.openxmlformats.org/package/2006/relationships"><Relationship Id="rId3" Type="http://schemas.openxmlformats.org/officeDocument/2006/relationships/hyperlink" Target="#Scales!A1"/><Relationship Id="rId2" Type="http://schemas.openxmlformats.org/officeDocument/2006/relationships/hyperlink" Target="#Assessment!A1"/><Relationship Id="rId1" Type="http://schemas.openxmlformats.org/officeDocument/2006/relationships/hyperlink" Target="#Introduction!A1"/><Relationship Id="rId4" Type="http://schemas.openxmlformats.org/officeDocument/2006/relationships/hyperlink" Target="#'Control Risk Factor'!A1"/></Relationships>
</file>

<file path=xl/drawings/_rels/drawing5.xml.rels><?xml version="1.0" encoding="UTF-8" standalone="yes"?>
<Relationships xmlns="http://schemas.openxmlformats.org/package/2006/relationships"><Relationship Id="rId3" Type="http://schemas.openxmlformats.org/officeDocument/2006/relationships/hyperlink" Target="#Assessment!A1"/><Relationship Id="rId2" Type="http://schemas.openxmlformats.org/officeDocument/2006/relationships/hyperlink" Target="#Introduction!A1"/><Relationship Id="rId1" Type="http://schemas.openxmlformats.org/officeDocument/2006/relationships/chart" Target="../charts/chart1.xml"/><Relationship Id="rId5" Type="http://schemas.openxmlformats.org/officeDocument/2006/relationships/hyperlink" Target="#'Heat Mapping'!A1"/><Relationship Id="rId4" Type="http://schemas.openxmlformats.org/officeDocument/2006/relationships/hyperlink" Target="#Scales!A1"/></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0</xdr:rowOff>
    </xdr:from>
    <xdr:to>
      <xdr:col>3</xdr:col>
      <xdr:colOff>114300</xdr:colOff>
      <xdr:row>39</xdr:row>
      <xdr:rowOff>171450</xdr:rowOff>
    </xdr:to>
    <xdr:sp macro="[0]!RectangleRoundedCorners8_Click" textlink="">
      <xdr:nvSpPr>
        <xdr:cNvPr id="3" name="Rectangle: Rounded Corners 2">
          <a:hlinkClick xmlns:r="http://schemas.openxmlformats.org/officeDocument/2006/relationships" r:id="rId1"/>
          <a:extLst>
            <a:ext uri="{FF2B5EF4-FFF2-40B4-BE49-F238E27FC236}">
              <a16:creationId xmlns:a16="http://schemas.microsoft.com/office/drawing/2014/main" id="{1A80C4F8-F738-418A-9610-328789803E98}"/>
            </a:ext>
          </a:extLst>
        </xdr:cNvPr>
        <xdr:cNvSpPr/>
      </xdr:nvSpPr>
      <xdr:spPr>
        <a:xfrm>
          <a:off x="571500" y="8382000"/>
          <a:ext cx="12573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Get Started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24</xdr:row>
      <xdr:rowOff>88900</xdr:rowOff>
    </xdr:from>
    <xdr:to>
      <xdr:col>2</xdr:col>
      <xdr:colOff>22225</xdr:colOff>
      <xdr:row>26</xdr:row>
      <xdr:rowOff>57150</xdr:rowOff>
    </xdr:to>
    <xdr:sp macro="" textlink="">
      <xdr:nvSpPr>
        <xdr:cNvPr id="10" name="Rectangle: Rounded Corners 9">
          <a:hlinkClick xmlns:r="http://schemas.openxmlformats.org/officeDocument/2006/relationships" r:id="rId1"/>
          <a:extLst>
            <a:ext uri="{FF2B5EF4-FFF2-40B4-BE49-F238E27FC236}">
              <a16:creationId xmlns:a16="http://schemas.microsoft.com/office/drawing/2014/main" id="{71B75E75-D110-46A6-A481-D73EF63BF650}"/>
            </a:ext>
          </a:extLst>
        </xdr:cNvPr>
        <xdr:cNvSpPr/>
      </xdr:nvSpPr>
      <xdr:spPr>
        <a:xfrm>
          <a:off x="266700" y="7966075"/>
          <a:ext cx="1384300" cy="349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Assessment</a:t>
          </a:r>
        </a:p>
      </xdr:txBody>
    </xdr:sp>
    <xdr:clientData/>
  </xdr:twoCellAnchor>
  <xdr:twoCellAnchor>
    <xdr:from>
      <xdr:col>1</xdr:col>
      <xdr:colOff>6350</xdr:colOff>
      <xdr:row>26</xdr:row>
      <xdr:rowOff>69850</xdr:rowOff>
    </xdr:from>
    <xdr:to>
      <xdr:col>1</xdr:col>
      <xdr:colOff>2057400</xdr:colOff>
      <xdr:row>28</xdr:row>
      <xdr:rowOff>38100</xdr:rowOff>
    </xdr:to>
    <xdr:sp macro="" textlink="">
      <xdr:nvSpPr>
        <xdr:cNvPr id="12" name="Rectangle: Rounded Corners 11">
          <a:hlinkClick xmlns:r="http://schemas.openxmlformats.org/officeDocument/2006/relationships" r:id="rId2"/>
          <a:extLst>
            <a:ext uri="{FF2B5EF4-FFF2-40B4-BE49-F238E27FC236}">
              <a16:creationId xmlns:a16="http://schemas.microsoft.com/office/drawing/2014/main" id="{FDA1CAF6-6C34-49A7-8126-71620ACC8E8B}"/>
            </a:ext>
          </a:extLst>
        </xdr:cNvPr>
        <xdr:cNvSpPr/>
      </xdr:nvSpPr>
      <xdr:spPr>
        <a:xfrm>
          <a:off x="476250" y="3876675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Heat Map</a:t>
          </a:r>
        </a:p>
      </xdr:txBody>
    </xdr:sp>
    <xdr:clientData/>
  </xdr:twoCellAnchor>
  <xdr:twoCellAnchor>
    <xdr:from>
      <xdr:col>1</xdr:col>
      <xdr:colOff>6350</xdr:colOff>
      <xdr:row>28</xdr:row>
      <xdr:rowOff>50800</xdr:rowOff>
    </xdr:from>
    <xdr:to>
      <xdr:col>1</xdr:col>
      <xdr:colOff>2057400</xdr:colOff>
      <xdr:row>30</xdr:row>
      <xdr:rowOff>19050</xdr:rowOff>
    </xdr:to>
    <xdr:sp macro="[0]!RectangleRoundedCorners8_Click" textlink="">
      <xdr:nvSpPr>
        <xdr:cNvPr id="13" name="Rectangle: Rounded Corners 12">
          <a:hlinkClick xmlns:r="http://schemas.openxmlformats.org/officeDocument/2006/relationships" r:id="rId3"/>
          <a:extLst>
            <a:ext uri="{FF2B5EF4-FFF2-40B4-BE49-F238E27FC236}">
              <a16:creationId xmlns:a16="http://schemas.microsoft.com/office/drawing/2014/main" id="{179EAA8D-2129-4B26-828B-554D7AEF6D16}"/>
            </a:ext>
          </a:extLst>
        </xdr:cNvPr>
        <xdr:cNvSpPr/>
      </xdr:nvSpPr>
      <xdr:spPr>
        <a:xfrm>
          <a:off x="476250" y="3911600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Control Risk Chart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11907</xdr:colOff>
      <xdr:row>62</xdr:row>
      <xdr:rowOff>130175</xdr:rowOff>
    </xdr:from>
    <xdr:to>
      <xdr:col>3</xdr:col>
      <xdr:colOff>2062957</xdr:colOff>
      <xdr:row>64</xdr:row>
      <xdr:rowOff>98425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A4D2695C-B068-459E-9870-8671E93EA7F6}"/>
            </a:ext>
          </a:extLst>
        </xdr:cNvPr>
        <xdr:cNvSpPr/>
      </xdr:nvSpPr>
      <xdr:spPr>
        <a:xfrm>
          <a:off x="2690813" y="12012613"/>
          <a:ext cx="2051050" cy="349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Introduction</a:t>
          </a:r>
        </a:p>
      </xdr:txBody>
    </xdr:sp>
    <xdr:clientData/>
  </xdr:twoCellAnchor>
  <xdr:twoCellAnchor>
    <xdr:from>
      <xdr:col>3</xdr:col>
      <xdr:colOff>6350</xdr:colOff>
      <xdr:row>64</xdr:row>
      <xdr:rowOff>107950</xdr:rowOff>
    </xdr:from>
    <xdr:to>
      <xdr:col>3</xdr:col>
      <xdr:colOff>2057400</xdr:colOff>
      <xdr:row>66</xdr:row>
      <xdr:rowOff>76200</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6A9CCD4E-9FB0-42D1-B782-E476299CFCBF}"/>
            </a:ext>
          </a:extLst>
        </xdr:cNvPr>
        <xdr:cNvSpPr/>
      </xdr:nvSpPr>
      <xdr:spPr>
        <a:xfrm>
          <a:off x="476250" y="3843655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Scales</a:t>
          </a:r>
        </a:p>
      </xdr:txBody>
    </xdr:sp>
    <xdr:clientData/>
  </xdr:twoCellAnchor>
  <xdr:twoCellAnchor>
    <xdr:from>
      <xdr:col>3</xdr:col>
      <xdr:colOff>6350</xdr:colOff>
      <xdr:row>66</xdr:row>
      <xdr:rowOff>69850</xdr:rowOff>
    </xdr:from>
    <xdr:to>
      <xdr:col>3</xdr:col>
      <xdr:colOff>2057400</xdr:colOff>
      <xdr:row>68</xdr:row>
      <xdr:rowOff>38100</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BA9BC59F-1DF1-4E12-BA65-1A94D2B38359}"/>
            </a:ext>
          </a:extLst>
        </xdr:cNvPr>
        <xdr:cNvSpPr/>
      </xdr:nvSpPr>
      <xdr:spPr>
        <a:xfrm>
          <a:off x="476250" y="3876675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Heat Map</a:t>
          </a:r>
        </a:p>
      </xdr:txBody>
    </xdr:sp>
    <xdr:clientData/>
  </xdr:twoCellAnchor>
  <xdr:twoCellAnchor>
    <xdr:from>
      <xdr:col>3</xdr:col>
      <xdr:colOff>6350</xdr:colOff>
      <xdr:row>68</xdr:row>
      <xdr:rowOff>50800</xdr:rowOff>
    </xdr:from>
    <xdr:to>
      <xdr:col>3</xdr:col>
      <xdr:colOff>2057400</xdr:colOff>
      <xdr:row>70</xdr:row>
      <xdr:rowOff>19050</xdr:rowOff>
    </xdr:to>
    <xdr:sp macro="[0]!RectangleRoundedCorners8_Click" textlink="">
      <xdr:nvSpPr>
        <xdr:cNvPr id="9" name="Rectangle: Rounded Corners 8">
          <a:hlinkClick xmlns:r="http://schemas.openxmlformats.org/officeDocument/2006/relationships" r:id="rId4"/>
          <a:extLst>
            <a:ext uri="{FF2B5EF4-FFF2-40B4-BE49-F238E27FC236}">
              <a16:creationId xmlns:a16="http://schemas.microsoft.com/office/drawing/2014/main" id="{B82567D8-1FBD-4FCD-933D-BA5DD29A6F77}"/>
            </a:ext>
          </a:extLst>
        </xdr:cNvPr>
        <xdr:cNvSpPr/>
      </xdr:nvSpPr>
      <xdr:spPr>
        <a:xfrm>
          <a:off x="476250" y="3911600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Control Risk Chart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53</xdr:row>
      <xdr:rowOff>177800</xdr:rowOff>
    </xdr:from>
    <xdr:to>
      <xdr:col>3</xdr:col>
      <xdr:colOff>2051050</xdr:colOff>
      <xdr:row>55</xdr:row>
      <xdr:rowOff>146050</xdr:rowOff>
    </xdr:to>
    <xdr:sp macro="" textlink="">
      <xdr:nvSpPr>
        <xdr:cNvPr id="22" name="Rectangle: Rounded Corners 21">
          <a:hlinkClick xmlns:r="http://schemas.openxmlformats.org/officeDocument/2006/relationships" r:id="rId1"/>
          <a:extLst>
            <a:ext uri="{FF2B5EF4-FFF2-40B4-BE49-F238E27FC236}">
              <a16:creationId xmlns:a16="http://schemas.microsoft.com/office/drawing/2014/main" id="{BC7839F8-CB20-42A6-BAD5-EDDB640051D3}"/>
            </a:ext>
          </a:extLst>
        </xdr:cNvPr>
        <xdr:cNvSpPr/>
      </xdr:nvSpPr>
      <xdr:spPr>
        <a:xfrm>
          <a:off x="469900" y="3776980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Introduction</a:t>
          </a:r>
        </a:p>
      </xdr:txBody>
    </xdr:sp>
    <xdr:clientData/>
  </xdr:twoCellAnchor>
  <xdr:twoCellAnchor>
    <xdr:from>
      <xdr:col>3</xdr:col>
      <xdr:colOff>0</xdr:colOff>
      <xdr:row>55</xdr:row>
      <xdr:rowOff>146050</xdr:rowOff>
    </xdr:from>
    <xdr:to>
      <xdr:col>3</xdr:col>
      <xdr:colOff>2051050</xdr:colOff>
      <xdr:row>57</xdr:row>
      <xdr:rowOff>114300</xdr:rowOff>
    </xdr:to>
    <xdr:sp macro="" textlink="">
      <xdr:nvSpPr>
        <xdr:cNvPr id="23" name="Rectangle: Rounded Corners 22">
          <a:hlinkClick xmlns:r="http://schemas.openxmlformats.org/officeDocument/2006/relationships" r:id="rId2"/>
          <a:extLst>
            <a:ext uri="{FF2B5EF4-FFF2-40B4-BE49-F238E27FC236}">
              <a16:creationId xmlns:a16="http://schemas.microsoft.com/office/drawing/2014/main" id="{3E8CD484-B191-42EA-81C7-F0D851D266DE}"/>
            </a:ext>
          </a:extLst>
        </xdr:cNvPr>
        <xdr:cNvSpPr/>
      </xdr:nvSpPr>
      <xdr:spPr>
        <a:xfrm>
          <a:off x="469900" y="3810635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Assessment</a:t>
          </a:r>
        </a:p>
      </xdr:txBody>
    </xdr:sp>
    <xdr:clientData/>
  </xdr:twoCellAnchor>
  <xdr:twoCellAnchor>
    <xdr:from>
      <xdr:col>3</xdr:col>
      <xdr:colOff>6350</xdr:colOff>
      <xdr:row>57</xdr:row>
      <xdr:rowOff>107950</xdr:rowOff>
    </xdr:from>
    <xdr:to>
      <xdr:col>3</xdr:col>
      <xdr:colOff>2057400</xdr:colOff>
      <xdr:row>59</xdr:row>
      <xdr:rowOff>76200</xdr:rowOff>
    </xdr:to>
    <xdr:sp macro="" textlink="">
      <xdr:nvSpPr>
        <xdr:cNvPr id="24" name="Rectangle: Rounded Corners 23">
          <a:hlinkClick xmlns:r="http://schemas.openxmlformats.org/officeDocument/2006/relationships" r:id="rId3"/>
          <a:extLst>
            <a:ext uri="{FF2B5EF4-FFF2-40B4-BE49-F238E27FC236}">
              <a16:creationId xmlns:a16="http://schemas.microsoft.com/office/drawing/2014/main" id="{4AE86F7A-B39C-4CCE-B803-E1BB5658421B}"/>
            </a:ext>
          </a:extLst>
        </xdr:cNvPr>
        <xdr:cNvSpPr/>
      </xdr:nvSpPr>
      <xdr:spPr>
        <a:xfrm>
          <a:off x="476250" y="38436550"/>
          <a:ext cx="20510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Scales</a:t>
          </a:r>
        </a:p>
      </xdr:txBody>
    </xdr:sp>
    <xdr:clientData/>
  </xdr:twoCellAnchor>
  <xdr:twoCellAnchor>
    <xdr:from>
      <xdr:col>3</xdr:col>
      <xdr:colOff>6350</xdr:colOff>
      <xdr:row>59</xdr:row>
      <xdr:rowOff>79375</xdr:rowOff>
    </xdr:from>
    <xdr:to>
      <xdr:col>3</xdr:col>
      <xdr:colOff>2057400</xdr:colOff>
      <xdr:row>61</xdr:row>
      <xdr:rowOff>47625</xdr:rowOff>
    </xdr:to>
    <xdr:sp macro="[0]!RectangleRoundedCorners8_Click" textlink="">
      <xdr:nvSpPr>
        <xdr:cNvPr id="26" name="Rectangle: Rounded Corners 25">
          <a:hlinkClick xmlns:r="http://schemas.openxmlformats.org/officeDocument/2006/relationships" r:id="rId4"/>
          <a:extLst>
            <a:ext uri="{FF2B5EF4-FFF2-40B4-BE49-F238E27FC236}">
              <a16:creationId xmlns:a16="http://schemas.microsoft.com/office/drawing/2014/main" id="{9CF59F21-1207-4968-8163-98D061DC83C5}"/>
            </a:ext>
          </a:extLst>
        </xdr:cNvPr>
        <xdr:cNvSpPr/>
      </xdr:nvSpPr>
      <xdr:spPr>
        <a:xfrm>
          <a:off x="463550" y="11299825"/>
          <a:ext cx="2051050" cy="311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Control Risk Chart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31750</xdr:colOff>
      <xdr:row>0</xdr:row>
      <xdr:rowOff>203200</xdr:rowOff>
    </xdr:from>
    <xdr:to>
      <xdr:col>23</xdr:col>
      <xdr:colOff>228600</xdr:colOff>
      <xdr:row>22</xdr:row>
      <xdr:rowOff>25400</xdr:rowOff>
    </xdr:to>
    <xdr:graphicFrame macro="">
      <xdr:nvGraphicFramePr>
        <xdr:cNvPr id="4" name="Chart 3" descr="Control risk factor.">
          <a:extLst>
            <a:ext uri="{FF2B5EF4-FFF2-40B4-BE49-F238E27FC236}">
              <a16:creationId xmlns:a16="http://schemas.microsoft.com/office/drawing/2014/main" id="{07ABF52F-4699-4E38-87DC-3FBAF52B93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2</xdr:row>
      <xdr:rowOff>177800</xdr:rowOff>
    </xdr:from>
    <xdr:to>
      <xdr:col>25</xdr:col>
      <xdr:colOff>2051050</xdr:colOff>
      <xdr:row>4</xdr:row>
      <xdr:rowOff>146050</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C8957B14-3000-4466-8DD3-C233CC9E1F9A}"/>
            </a:ext>
          </a:extLst>
        </xdr:cNvPr>
        <xdr:cNvSpPr/>
      </xdr:nvSpPr>
      <xdr:spPr>
        <a:xfrm>
          <a:off x="254000" y="6572250"/>
          <a:ext cx="144780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Introduction</a:t>
          </a:r>
        </a:p>
      </xdr:txBody>
    </xdr:sp>
    <xdr:clientData/>
  </xdr:twoCellAnchor>
  <xdr:twoCellAnchor>
    <xdr:from>
      <xdr:col>25</xdr:col>
      <xdr:colOff>0</xdr:colOff>
      <xdr:row>4</xdr:row>
      <xdr:rowOff>146050</xdr:rowOff>
    </xdr:from>
    <xdr:to>
      <xdr:col>25</xdr:col>
      <xdr:colOff>2051050</xdr:colOff>
      <xdr:row>6</xdr:row>
      <xdr:rowOff>114300</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EDBCE9D6-3DDE-418A-89C7-4B0016778C44}"/>
            </a:ext>
          </a:extLst>
        </xdr:cNvPr>
        <xdr:cNvSpPr/>
      </xdr:nvSpPr>
      <xdr:spPr>
        <a:xfrm>
          <a:off x="254000" y="6908800"/>
          <a:ext cx="144780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Assessment</a:t>
          </a:r>
        </a:p>
      </xdr:txBody>
    </xdr:sp>
    <xdr:clientData/>
  </xdr:twoCellAnchor>
  <xdr:twoCellAnchor>
    <xdr:from>
      <xdr:col>25</xdr:col>
      <xdr:colOff>6350</xdr:colOff>
      <xdr:row>6</xdr:row>
      <xdr:rowOff>107950</xdr:rowOff>
    </xdr:from>
    <xdr:to>
      <xdr:col>25</xdr:col>
      <xdr:colOff>2057400</xdr:colOff>
      <xdr:row>8</xdr:row>
      <xdr:rowOff>76200</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B9EF48C6-A0B1-4972-9F52-972ADE94B13C}"/>
            </a:ext>
          </a:extLst>
        </xdr:cNvPr>
        <xdr:cNvSpPr/>
      </xdr:nvSpPr>
      <xdr:spPr>
        <a:xfrm>
          <a:off x="260350" y="7239000"/>
          <a:ext cx="14414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Scales</a:t>
          </a:r>
        </a:p>
      </xdr:txBody>
    </xdr:sp>
    <xdr:clientData/>
  </xdr:twoCellAnchor>
  <xdr:twoCellAnchor>
    <xdr:from>
      <xdr:col>25</xdr:col>
      <xdr:colOff>6350</xdr:colOff>
      <xdr:row>8</xdr:row>
      <xdr:rowOff>69850</xdr:rowOff>
    </xdr:from>
    <xdr:to>
      <xdr:col>25</xdr:col>
      <xdr:colOff>2057400</xdr:colOff>
      <xdr:row>10</xdr:row>
      <xdr:rowOff>38100</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713D82EF-A478-4F25-9391-392C05C46E83}"/>
            </a:ext>
          </a:extLst>
        </xdr:cNvPr>
        <xdr:cNvSpPr/>
      </xdr:nvSpPr>
      <xdr:spPr>
        <a:xfrm>
          <a:off x="260350" y="7569200"/>
          <a:ext cx="1441450" cy="336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Heat Map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nellprod.sharepoint.com/sites/DFA/Controllers/Shared%20Documents/UBSC/Higher%20Education%20Risk%20Assessment%20-%20blank%20for%20us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Scales"/>
      <sheetName val="Sheet1"/>
      <sheetName val="Assess"/>
      <sheetName val="Graph"/>
      <sheetName val="Export"/>
      <sheetName val="Scoring"/>
      <sheetName val="Lists"/>
    </sheetNames>
    <sheetDataSet>
      <sheetData sheetId="0"/>
      <sheetData sheetId="1">
        <row r="23">
          <cell r="E23" t="str">
            <v>Nearly complete</v>
          </cell>
        </row>
        <row r="24">
          <cell r="E24" t="str">
            <v>Significant</v>
          </cell>
        </row>
        <row r="25">
          <cell r="E25" t="str">
            <v>Moderate</v>
          </cell>
        </row>
        <row r="26">
          <cell r="E26" t="str">
            <v>Minor</v>
          </cell>
        </row>
        <row r="27">
          <cell r="E27" t="str">
            <v>None</v>
          </cell>
        </row>
      </sheetData>
      <sheetData sheetId="2"/>
      <sheetData sheetId="3"/>
      <sheetData sheetId="4"/>
      <sheetData sheetId="5"/>
      <sheetData sheetId="6"/>
      <sheetData sheetId="7">
        <row r="4">
          <cell r="D4" t="str">
            <v>Risk Types Grouped</v>
          </cell>
        </row>
        <row r="5">
          <cell r="D5" t="str">
            <v>Hazard Risks</v>
          </cell>
        </row>
        <row r="6">
          <cell r="D6" t="str">
            <v>Financial Risks</v>
          </cell>
        </row>
        <row r="7">
          <cell r="D7" t="str">
            <v>Information Technology Risks</v>
          </cell>
        </row>
        <row r="8">
          <cell r="D8" t="str">
            <v>Capital Assets</v>
          </cell>
        </row>
        <row r="9">
          <cell r="D9" t="str">
            <v>Research Risks</v>
          </cell>
        </row>
        <row r="10">
          <cell r="D10" t="str">
            <v>Contract and Grant Risks</v>
          </cell>
        </row>
        <row r="11">
          <cell r="D11" t="str">
            <v>Campus Life Risks</v>
          </cell>
        </row>
        <row r="12">
          <cell r="D12" t="str">
            <v>Cash Receipts</v>
          </cell>
        </row>
        <row r="13">
          <cell r="D13" t="str">
            <v>Other Risks</v>
          </cell>
        </row>
        <row r="21">
          <cell r="A21" t="str">
            <v>Very high</v>
          </cell>
        </row>
        <row r="22">
          <cell r="A22" t="str">
            <v>High</v>
          </cell>
        </row>
        <row r="23">
          <cell r="A23" t="str">
            <v>Moderate</v>
          </cell>
        </row>
        <row r="24">
          <cell r="A24" t="str">
            <v>Low</v>
          </cell>
        </row>
        <row r="25">
          <cell r="A25" t="str">
            <v>Very low</v>
          </cell>
        </row>
        <row r="26">
          <cell r="A26" t="str">
            <v>Unsure/Don't know</v>
          </cell>
        </row>
        <row r="29">
          <cell r="A29" t="str">
            <v>Multiple times daily</v>
          </cell>
        </row>
        <row r="30">
          <cell r="A30" t="str">
            <v>Daily</v>
          </cell>
        </row>
        <row r="31">
          <cell r="A31" t="str">
            <v>Weekly</v>
          </cell>
        </row>
        <row r="32">
          <cell r="A32" t="str">
            <v>Monthly</v>
          </cell>
        </row>
        <row r="33">
          <cell r="A33" t="str">
            <v>Quarterly</v>
          </cell>
        </row>
        <row r="34">
          <cell r="A34" t="str">
            <v>Semi-annually</v>
          </cell>
        </row>
        <row r="35">
          <cell r="A35" t="str">
            <v>Annually</v>
          </cell>
        </row>
        <row r="36">
          <cell r="A36" t="str">
            <v>Ad-hoc</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D3:K52" totalsRowShown="0" headerRowDxfId="14" dataDxfId="13" tableBorderDxfId="12">
  <tableColumns count="8">
    <tableColumn id="1" xr3:uid="{00000000-0010-0000-0100-000001000000}" name="Risk" dataDxfId="11"/>
    <tableColumn id="2" xr3:uid="{00000000-0010-0000-0100-000002000000}" name="Existing Control Processes" dataDxfId="10"/>
    <tableColumn id="3" xr3:uid="{00000000-0010-0000-0100-000003000000}" name="Inherent Risk" dataDxfId="9"/>
    <tableColumn id="4" xr3:uid="{00000000-0010-0000-0100-000004000000}" name="Control Effectiveness" dataDxfId="8"/>
    <tableColumn id="5" xr3:uid="{00000000-0010-0000-0100-000005000000}" name="Control Risk Factor" dataDxfId="7">
      <calculatedColumnFormula>IF(AND(F4="High",G4="High"),Scales!$G$6*Scales!$G$14,IF(AND(F4="High",G4="Moderate"),Scales!$G$6*Scales!$G$15,IF(AND(F4="High",G4="Low"),Scales!$G$6*Scales!$G$16,IF(AND(F4="Moderate",G4="High"),Scales!$G$7*Scales!$G$14,IF(AND(F4="Moderate",G4="Moderate"),Scales!$G$7*Scales!$G$15,IF(AND(F4="Moderate",G4="Low"),Scales!$G$7*Scales!$G$16,IF(AND(F4="Low",G4="High"),Scales!$G$8*Scales!$G$14,IF(AND(F4="Low",G4="Moderate"),Scales!$G$8*Scales!$G$15,IF(AND(F4="Low",G4="Low"),Scales!$G$8*Scales!$G$16,"")))))))))</calculatedColumnFormula>
    </tableColumn>
    <tableColumn id="6" xr3:uid="{00000000-0010-0000-0100-000006000000}" name="Control Risk Value" dataDxfId="6">
      <calculatedColumnFormula>IF(AND(H4&gt;0,H4&lt;4),"Low",IF(AND(H4&gt;3,H4&lt;8),"Moderate",IF(H4&gt;7,"High")))</calculatedColumnFormula>
    </tableColumn>
    <tableColumn id="7" xr3:uid="{00000000-0010-0000-0100-000007000000}" name="Operational Risk*" dataDxfId="5"/>
    <tableColumn id="8" xr3:uid="{00000000-0010-0000-0100-000008000000}" name="Comments"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B22" totalsRowShown="0" headerRowDxfId="3" dataDxfId="2">
  <tableColumns count="2">
    <tableColumn id="2" xr3:uid="{00000000-0010-0000-0200-000002000000}" name="Risk" dataDxfId="1"/>
    <tableColumn id="7" xr3:uid="{00000000-0010-0000-0200-000007000000}" name="Control Risk Facto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7"/>
  <sheetViews>
    <sheetView tabSelected="1" topLeftCell="A10" workbookViewId="0">
      <selection activeCell="O32" sqref="O32"/>
    </sheetView>
  </sheetViews>
  <sheetFormatPr defaultColWidth="8.5703125" defaultRowHeight="15" x14ac:dyDescent="0.25"/>
  <cols>
    <col min="1" max="16384" width="8.5703125" style="1"/>
  </cols>
  <sheetData>
    <row r="1" spans="1:14" x14ac:dyDescent="0.25">
      <c r="A1" s="1" t="s">
        <v>0</v>
      </c>
    </row>
    <row r="2" spans="1:14" x14ac:dyDescent="0.25">
      <c r="B2" s="89" t="s">
        <v>1</v>
      </c>
      <c r="C2" s="89"/>
      <c r="D2" s="89"/>
      <c r="E2" s="89"/>
      <c r="F2" s="89"/>
      <c r="G2" s="89"/>
      <c r="H2" s="89"/>
      <c r="I2" s="89"/>
      <c r="J2" s="89"/>
      <c r="K2" s="90"/>
      <c r="L2" s="90"/>
      <c r="M2" s="90"/>
      <c r="N2" s="90"/>
    </row>
    <row r="3" spans="1:14" x14ac:dyDescent="0.25">
      <c r="B3" s="89"/>
      <c r="C3" s="89"/>
      <c r="D3" s="89"/>
      <c r="E3" s="89"/>
      <c r="F3" s="89"/>
      <c r="G3" s="89"/>
      <c r="H3" s="89"/>
      <c r="I3" s="89"/>
      <c r="J3" s="89"/>
      <c r="K3" s="90"/>
      <c r="L3" s="90"/>
      <c r="M3" s="90"/>
      <c r="N3" s="90"/>
    </row>
    <row r="4" spans="1:14" ht="26.25" x14ac:dyDescent="0.25">
      <c r="B4" s="91"/>
      <c r="C4" s="91"/>
      <c r="D4" s="91"/>
      <c r="E4" s="91"/>
      <c r="F4" s="91"/>
      <c r="G4" s="91"/>
      <c r="H4" s="91"/>
      <c r="I4" s="91"/>
      <c r="J4" s="47"/>
    </row>
    <row r="5" spans="1:14" ht="26.25" x14ac:dyDescent="0.25">
      <c r="B5" s="2"/>
      <c r="E5" s="3" t="s">
        <v>2</v>
      </c>
      <c r="F5" s="86"/>
      <c r="G5" s="86"/>
      <c r="H5" s="86"/>
      <c r="I5" s="86"/>
      <c r="J5" s="47"/>
    </row>
    <row r="6" spans="1:14" ht="26.25" x14ac:dyDescent="0.25">
      <c r="B6" s="2"/>
      <c r="E6" s="3" t="s">
        <v>3</v>
      </c>
      <c r="F6" s="86"/>
      <c r="G6" s="86"/>
      <c r="H6" s="86"/>
      <c r="I6" s="86"/>
      <c r="J6" s="47"/>
    </row>
    <row r="7" spans="1:14" ht="26.25" x14ac:dyDescent="0.25">
      <c r="B7" s="2"/>
      <c r="E7" s="3" t="s">
        <v>4</v>
      </c>
      <c r="F7" s="86"/>
      <c r="G7" s="86"/>
      <c r="H7" s="86"/>
      <c r="I7" s="86"/>
      <c r="J7" s="47"/>
    </row>
    <row r="8" spans="1:14" ht="26.25" x14ac:dyDescent="0.25">
      <c r="B8" s="2"/>
      <c r="E8" s="3"/>
      <c r="F8" s="86"/>
      <c r="G8" s="86"/>
      <c r="H8" s="86"/>
      <c r="I8" s="86"/>
      <c r="J8" s="47"/>
    </row>
    <row r="9" spans="1:14" ht="26.25" x14ac:dyDescent="0.25">
      <c r="B9" s="2"/>
      <c r="E9" s="3"/>
      <c r="F9" s="86"/>
      <c r="G9" s="86"/>
      <c r="H9" s="86"/>
      <c r="I9" s="86"/>
      <c r="J9" s="47"/>
    </row>
    <row r="10" spans="1:14" ht="26.25" x14ac:dyDescent="0.25">
      <c r="B10" s="2"/>
      <c r="E10" s="3" t="s">
        <v>5</v>
      </c>
      <c r="F10" s="87"/>
      <c r="G10" s="87"/>
      <c r="H10" s="87"/>
      <c r="I10" s="87"/>
      <c r="J10" s="47"/>
    </row>
    <row r="11" spans="1:14" ht="26.25" x14ac:dyDescent="0.25">
      <c r="B11" s="2"/>
      <c r="E11" s="3"/>
      <c r="F11" s="4"/>
      <c r="G11" s="4"/>
      <c r="H11" s="4"/>
      <c r="I11" s="4"/>
      <c r="J11" s="47"/>
    </row>
    <row r="12" spans="1:14" ht="15" customHeight="1" x14ac:dyDescent="0.25">
      <c r="B12" s="88" t="s">
        <v>63</v>
      </c>
      <c r="C12" s="88"/>
      <c r="D12" s="88"/>
      <c r="E12" s="88"/>
      <c r="F12" s="88"/>
      <c r="G12" s="88"/>
      <c r="H12" s="88"/>
      <c r="I12" s="88"/>
      <c r="J12" s="88"/>
    </row>
    <row r="13" spans="1:14" x14ac:dyDescent="0.25">
      <c r="B13" s="88"/>
      <c r="C13" s="88"/>
      <c r="D13" s="88"/>
      <c r="E13" s="88"/>
      <c r="F13" s="88"/>
      <c r="G13" s="88"/>
      <c r="H13" s="88"/>
      <c r="I13" s="88"/>
      <c r="J13" s="88"/>
    </row>
    <row r="14" spans="1:14" x14ac:dyDescent="0.25">
      <c r="B14" s="88"/>
      <c r="C14" s="88"/>
      <c r="D14" s="88"/>
      <c r="E14" s="88"/>
      <c r="F14" s="88"/>
      <c r="G14" s="88"/>
      <c r="H14" s="88"/>
      <c r="I14" s="88"/>
      <c r="J14" s="88"/>
    </row>
    <row r="15" spans="1:14" x14ac:dyDescent="0.25">
      <c r="B15" s="88"/>
      <c r="C15" s="88"/>
      <c r="D15" s="88"/>
      <c r="E15" s="88"/>
      <c r="F15" s="88"/>
      <c r="G15" s="88"/>
      <c r="H15" s="88"/>
      <c r="I15" s="88"/>
      <c r="J15" s="88"/>
    </row>
    <row r="16" spans="1:14" x14ac:dyDescent="0.25">
      <c r="B16" s="88"/>
      <c r="C16" s="88"/>
      <c r="D16" s="88"/>
      <c r="E16" s="88"/>
      <c r="F16" s="88"/>
      <c r="G16" s="88"/>
      <c r="H16" s="88"/>
      <c r="I16" s="88"/>
      <c r="J16" s="88"/>
    </row>
    <row r="17" spans="2:10" x14ac:dyDescent="0.25">
      <c r="B17" s="88"/>
      <c r="C17" s="88"/>
      <c r="D17" s="88"/>
      <c r="E17" s="88"/>
      <c r="F17" s="88"/>
      <c r="G17" s="88"/>
      <c r="H17" s="88"/>
      <c r="I17" s="88"/>
      <c r="J17" s="88"/>
    </row>
    <row r="18" spans="2:10" x14ac:dyDescent="0.25">
      <c r="B18" s="88"/>
      <c r="C18" s="88"/>
      <c r="D18" s="88"/>
      <c r="E18" s="88"/>
      <c r="F18" s="88"/>
      <c r="G18" s="88"/>
      <c r="H18" s="88"/>
      <c r="I18" s="88"/>
      <c r="J18" s="88"/>
    </row>
    <row r="19" spans="2:10" x14ac:dyDescent="0.25">
      <c r="B19" s="88"/>
      <c r="C19" s="88"/>
      <c r="D19" s="88"/>
      <c r="E19" s="88"/>
      <c r="F19" s="88"/>
      <c r="G19" s="88"/>
      <c r="H19" s="88"/>
      <c r="I19" s="88"/>
      <c r="J19" s="88"/>
    </row>
    <row r="20" spans="2:10" x14ac:dyDescent="0.25">
      <c r="B20" s="88"/>
      <c r="C20" s="88"/>
      <c r="D20" s="88"/>
      <c r="E20" s="88"/>
      <c r="F20" s="88"/>
      <c r="G20" s="88"/>
      <c r="H20" s="88"/>
      <c r="I20" s="88"/>
      <c r="J20" s="88"/>
    </row>
    <row r="21" spans="2:10" x14ac:dyDescent="0.25">
      <c r="B21" s="88"/>
      <c r="C21" s="88"/>
      <c r="D21" s="88"/>
      <c r="E21" s="88"/>
      <c r="F21" s="88"/>
      <c r="G21" s="88"/>
      <c r="H21" s="88"/>
      <c r="I21" s="88"/>
      <c r="J21" s="88"/>
    </row>
    <row r="22" spans="2:10" x14ac:dyDescent="0.25">
      <c r="B22" s="88"/>
      <c r="C22" s="88"/>
      <c r="D22" s="88"/>
      <c r="E22" s="88"/>
      <c r="F22" s="88"/>
      <c r="G22" s="88"/>
      <c r="H22" s="88"/>
      <c r="I22" s="88"/>
      <c r="J22" s="88"/>
    </row>
    <row r="23" spans="2:10" x14ac:dyDescent="0.25">
      <c r="B23" s="88"/>
      <c r="C23" s="88"/>
      <c r="D23" s="88"/>
      <c r="E23" s="88"/>
      <c r="F23" s="88"/>
      <c r="G23" s="88"/>
      <c r="H23" s="88"/>
      <c r="I23" s="88"/>
      <c r="J23" s="88"/>
    </row>
    <row r="24" spans="2:10" x14ac:dyDescent="0.25">
      <c r="B24" s="88"/>
      <c r="C24" s="88"/>
      <c r="D24" s="88"/>
      <c r="E24" s="88"/>
      <c r="F24" s="88"/>
      <c r="G24" s="88"/>
      <c r="H24" s="88"/>
      <c r="I24" s="88"/>
      <c r="J24" s="88"/>
    </row>
    <row r="25" spans="2:10" x14ac:dyDescent="0.25">
      <c r="B25" s="88"/>
      <c r="C25" s="88"/>
      <c r="D25" s="88"/>
      <c r="E25" s="88"/>
      <c r="F25" s="88"/>
      <c r="G25" s="88"/>
      <c r="H25" s="88"/>
      <c r="I25" s="88"/>
      <c r="J25" s="88"/>
    </row>
    <row r="26" spans="2:10" x14ac:dyDescent="0.25">
      <c r="B26" s="88"/>
      <c r="C26" s="88"/>
      <c r="D26" s="88"/>
      <c r="E26" s="88"/>
      <c r="F26" s="88"/>
      <c r="G26" s="88"/>
      <c r="H26" s="88"/>
      <c r="I26" s="88"/>
      <c r="J26" s="88"/>
    </row>
    <row r="27" spans="2:10" x14ac:dyDescent="0.25">
      <c r="B27" s="88"/>
      <c r="C27" s="88"/>
      <c r="D27" s="88"/>
      <c r="E27" s="88"/>
      <c r="F27" s="88"/>
      <c r="G27" s="88"/>
      <c r="H27" s="88"/>
      <c r="I27" s="88"/>
      <c r="J27" s="88"/>
    </row>
    <row r="28" spans="2:10" x14ac:dyDescent="0.25">
      <c r="B28" s="88"/>
      <c r="C28" s="88"/>
      <c r="D28" s="88"/>
      <c r="E28" s="88"/>
      <c r="F28" s="88"/>
      <c r="G28" s="88"/>
      <c r="H28" s="88"/>
      <c r="I28" s="88"/>
      <c r="J28" s="88"/>
    </row>
    <row r="29" spans="2:10" x14ac:dyDescent="0.25">
      <c r="B29" s="88"/>
      <c r="C29" s="88"/>
      <c r="D29" s="88"/>
      <c r="E29" s="88"/>
      <c r="F29" s="88"/>
      <c r="G29" s="88"/>
      <c r="H29" s="88"/>
      <c r="I29" s="88"/>
      <c r="J29" s="88"/>
    </row>
    <row r="30" spans="2:10" x14ac:dyDescent="0.25">
      <c r="B30" s="88"/>
      <c r="C30" s="88"/>
      <c r="D30" s="88"/>
      <c r="E30" s="88"/>
      <c r="F30" s="88"/>
      <c r="G30" s="88"/>
      <c r="H30" s="88"/>
      <c r="I30" s="88"/>
      <c r="J30" s="88"/>
    </row>
    <row r="31" spans="2:10" x14ac:dyDescent="0.25">
      <c r="B31" s="88"/>
      <c r="C31" s="88"/>
      <c r="D31" s="88"/>
      <c r="E31" s="88"/>
      <c r="F31" s="88"/>
      <c r="G31" s="88"/>
      <c r="H31" s="88"/>
      <c r="I31" s="88"/>
      <c r="J31" s="88"/>
    </row>
    <row r="32" spans="2:10" x14ac:dyDescent="0.25">
      <c r="B32" s="88"/>
      <c r="C32" s="88"/>
      <c r="D32" s="88"/>
      <c r="E32" s="88"/>
      <c r="F32" s="88"/>
      <c r="G32" s="88"/>
      <c r="H32" s="88"/>
      <c r="I32" s="88"/>
      <c r="J32" s="88"/>
    </row>
    <row r="33" spans="2:10" x14ac:dyDescent="0.25">
      <c r="B33" s="88"/>
      <c r="C33" s="88"/>
      <c r="D33" s="88"/>
      <c r="E33" s="88"/>
      <c r="F33" s="88"/>
      <c r="G33" s="88"/>
      <c r="H33" s="88"/>
      <c r="I33" s="88"/>
      <c r="J33" s="88"/>
    </row>
    <row r="34" spans="2:10" x14ac:dyDescent="0.25">
      <c r="B34" s="88"/>
      <c r="C34" s="88"/>
      <c r="D34" s="88"/>
      <c r="E34" s="88"/>
      <c r="F34" s="88"/>
      <c r="G34" s="88"/>
      <c r="H34" s="88"/>
      <c r="I34" s="88"/>
      <c r="J34" s="88"/>
    </row>
    <row r="35" spans="2:10" x14ac:dyDescent="0.25">
      <c r="B35" s="88"/>
      <c r="C35" s="88"/>
      <c r="D35" s="88"/>
      <c r="E35" s="88"/>
      <c r="F35" s="88"/>
      <c r="G35" s="88"/>
      <c r="H35" s="88"/>
      <c r="I35" s="88"/>
      <c r="J35" s="88"/>
    </row>
    <row r="36" spans="2:10" x14ac:dyDescent="0.25">
      <c r="B36" s="88"/>
      <c r="C36" s="88"/>
      <c r="D36" s="88"/>
      <c r="E36" s="88"/>
      <c r="F36" s="88"/>
      <c r="G36" s="88"/>
      <c r="H36" s="88"/>
      <c r="I36" s="88"/>
      <c r="J36" s="88"/>
    </row>
    <row r="37" spans="2:10" x14ac:dyDescent="0.25">
      <c r="B37" s="88"/>
      <c r="C37" s="88"/>
      <c r="D37" s="88"/>
      <c r="E37" s="88"/>
      <c r="F37" s="88"/>
      <c r="G37" s="88"/>
      <c r="H37" s="88"/>
      <c r="I37" s="88"/>
      <c r="J37" s="88"/>
    </row>
  </sheetData>
  <mergeCells count="9">
    <mergeCell ref="F9:I9"/>
    <mergeCell ref="F10:I10"/>
    <mergeCell ref="B12:J37"/>
    <mergeCell ref="B2:N3"/>
    <mergeCell ref="B4:I4"/>
    <mergeCell ref="F5:I5"/>
    <mergeCell ref="F6:I6"/>
    <mergeCell ref="F7:I7"/>
    <mergeCell ref="F8:I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8"/>
  <sheetViews>
    <sheetView topLeftCell="A6" zoomScale="85" zoomScaleNormal="85" workbookViewId="0">
      <selection activeCell="I20" sqref="I20"/>
    </sheetView>
  </sheetViews>
  <sheetFormatPr defaultColWidth="8.5703125" defaultRowHeight="15" x14ac:dyDescent="0.25"/>
  <cols>
    <col min="1" max="1" width="3.7109375" style="1" customWidth="1"/>
    <col min="2" max="2" width="20.7109375" style="1" customWidth="1"/>
    <col min="3" max="4" width="8.5703125" style="1"/>
    <col min="5" max="5" width="17.42578125" style="1" bestFit="1" customWidth="1"/>
    <col min="6" max="6" width="60.7109375" style="1" customWidth="1"/>
    <col min="7" max="7" width="12.28515625" style="1" customWidth="1"/>
    <col min="8" max="8" width="8.5703125" style="1"/>
    <col min="9" max="9" width="12.7109375" style="1" customWidth="1"/>
    <col min="10" max="10" width="18.7109375" style="1" customWidth="1"/>
    <col min="11" max="16384" width="8.5703125" style="1"/>
  </cols>
  <sheetData>
    <row r="1" spans="1:10" x14ac:dyDescent="0.25">
      <c r="A1" s="5"/>
      <c r="B1" s="95"/>
      <c r="C1" s="95"/>
      <c r="D1" s="5"/>
      <c r="E1" s="5"/>
      <c r="F1" s="5"/>
      <c r="G1" s="5"/>
      <c r="H1" s="5"/>
      <c r="I1" s="5"/>
      <c r="J1" s="5"/>
    </row>
    <row r="2" spans="1:10" x14ac:dyDescent="0.25">
      <c r="A2" s="5"/>
      <c r="B2" s="95"/>
      <c r="C2" s="95"/>
      <c r="D2" s="6"/>
      <c r="E2" s="5"/>
      <c r="F2" s="5"/>
      <c r="G2" s="5"/>
      <c r="H2" s="5"/>
      <c r="I2" s="5"/>
      <c r="J2" s="5"/>
    </row>
    <row r="3" spans="1:10" x14ac:dyDescent="0.25">
      <c r="A3" s="5"/>
      <c r="B3" s="6"/>
      <c r="C3" s="6"/>
      <c r="D3" s="7"/>
      <c r="E3" s="96" t="s">
        <v>6</v>
      </c>
      <c r="F3" s="97"/>
      <c r="G3" s="8"/>
      <c r="H3" s="5"/>
      <c r="I3" s="98" t="s">
        <v>7</v>
      </c>
      <c r="J3" s="98"/>
    </row>
    <row r="4" spans="1:10" ht="36" customHeight="1" x14ac:dyDescent="0.25">
      <c r="A4" s="5"/>
      <c r="B4" s="5"/>
      <c r="C4" s="5"/>
      <c r="D4" s="7"/>
      <c r="E4" s="92" t="s">
        <v>8</v>
      </c>
      <c r="F4" s="93"/>
      <c r="G4" s="94"/>
      <c r="H4" s="5"/>
      <c r="I4" s="9" t="s">
        <v>9</v>
      </c>
      <c r="J4" s="10" t="s">
        <v>10</v>
      </c>
    </row>
    <row r="5" spans="1:10" x14ac:dyDescent="0.25">
      <c r="A5" s="5"/>
      <c r="B5" s="5"/>
      <c r="C5" s="5"/>
      <c r="D5" s="7"/>
      <c r="E5" s="9" t="s">
        <v>11</v>
      </c>
      <c r="F5" s="10" t="s">
        <v>12</v>
      </c>
      <c r="G5" s="10" t="s">
        <v>13</v>
      </c>
      <c r="H5" s="5"/>
      <c r="I5" s="14">
        <v>0.5</v>
      </c>
      <c r="J5" s="14">
        <v>0.5</v>
      </c>
    </row>
    <row r="6" spans="1:10" ht="60" x14ac:dyDescent="0.25">
      <c r="A6" s="5"/>
      <c r="B6" s="5"/>
      <c r="C6" s="5"/>
      <c r="D6" s="7"/>
      <c r="E6" s="11" t="s">
        <v>14</v>
      </c>
      <c r="F6" s="12" t="s">
        <v>15</v>
      </c>
      <c r="G6" s="13">
        <v>10</v>
      </c>
      <c r="H6" s="5"/>
      <c r="I6" s="5"/>
      <c r="J6" s="5"/>
    </row>
    <row r="7" spans="1:10" ht="45" x14ac:dyDescent="0.25">
      <c r="A7" s="5"/>
      <c r="B7" s="5"/>
      <c r="C7" s="5"/>
      <c r="D7" s="7"/>
      <c r="E7" s="11" t="s">
        <v>16</v>
      </c>
      <c r="F7" s="12" t="s">
        <v>17</v>
      </c>
      <c r="G7" s="13">
        <v>5</v>
      </c>
      <c r="H7" s="5"/>
      <c r="I7" s="5"/>
      <c r="J7" s="5"/>
    </row>
    <row r="8" spans="1:10" ht="45" x14ac:dyDescent="0.25">
      <c r="A8" s="5"/>
      <c r="B8" s="5"/>
      <c r="C8" s="5"/>
      <c r="D8" s="7"/>
      <c r="E8" s="11" t="s">
        <v>18</v>
      </c>
      <c r="F8" s="12" t="s">
        <v>19</v>
      </c>
      <c r="G8" s="13">
        <v>2</v>
      </c>
      <c r="H8" s="5"/>
      <c r="I8" s="5"/>
      <c r="J8" s="5"/>
    </row>
    <row r="9" spans="1:10" x14ac:dyDescent="0.25">
      <c r="A9" s="5"/>
      <c r="B9" s="5"/>
      <c r="C9" s="5"/>
      <c r="D9" s="5"/>
      <c r="E9" s="15" t="s">
        <v>20</v>
      </c>
      <c r="F9" s="16"/>
      <c r="G9" s="17" t="e">
        <f>0.5*#REF!</f>
        <v>#REF!</v>
      </c>
      <c r="H9" s="5"/>
      <c r="I9" s="5"/>
      <c r="J9" s="5"/>
    </row>
    <row r="10" spans="1:10" x14ac:dyDescent="0.25">
      <c r="A10" s="5"/>
      <c r="B10" s="5"/>
      <c r="C10" s="5"/>
      <c r="D10" s="5"/>
      <c r="E10" s="18"/>
      <c r="F10" s="18"/>
      <c r="G10" s="17"/>
      <c r="H10" s="5"/>
      <c r="I10" s="5"/>
      <c r="J10" s="5"/>
    </row>
    <row r="11" spans="1:10" ht="13.5" customHeight="1" x14ac:dyDescent="0.25">
      <c r="A11" s="5"/>
      <c r="B11" s="5"/>
      <c r="C11" s="5"/>
      <c r="D11" s="5"/>
      <c r="E11" s="96" t="s">
        <v>21</v>
      </c>
      <c r="F11" s="97"/>
      <c r="G11" s="8"/>
      <c r="H11" s="5"/>
      <c r="I11" s="5"/>
      <c r="J11" s="5"/>
    </row>
    <row r="12" spans="1:10" ht="49.5" customHeight="1" x14ac:dyDescent="0.25">
      <c r="A12" s="5"/>
      <c r="B12" s="5"/>
      <c r="C12" s="5"/>
      <c r="D12" s="5"/>
      <c r="E12" s="92" t="s">
        <v>22</v>
      </c>
      <c r="F12" s="93"/>
      <c r="G12" s="94"/>
      <c r="H12" s="5"/>
      <c r="I12" s="5"/>
      <c r="J12" s="5"/>
    </row>
    <row r="13" spans="1:10" ht="21.75" customHeight="1" x14ac:dyDescent="0.25">
      <c r="A13" s="5"/>
      <c r="B13" s="5"/>
      <c r="C13" s="5"/>
      <c r="D13" s="5"/>
      <c r="E13" s="9" t="s">
        <v>11</v>
      </c>
      <c r="F13" s="10" t="s">
        <v>12</v>
      </c>
      <c r="G13" s="10" t="s">
        <v>13</v>
      </c>
      <c r="H13" s="5"/>
      <c r="I13" s="5"/>
      <c r="J13" s="5"/>
    </row>
    <row r="14" spans="1:10" ht="45" x14ac:dyDescent="0.25">
      <c r="A14" s="5"/>
      <c r="B14" s="5"/>
      <c r="C14" s="5"/>
      <c r="D14" s="5"/>
      <c r="E14" s="11" t="s">
        <v>14</v>
      </c>
      <c r="F14" s="12" t="s">
        <v>23</v>
      </c>
      <c r="G14" s="19">
        <v>0.4</v>
      </c>
      <c r="H14" s="5"/>
      <c r="I14" s="5"/>
      <c r="J14" s="5"/>
    </row>
    <row r="15" spans="1:10" ht="30" x14ac:dyDescent="0.25">
      <c r="A15" s="5"/>
      <c r="B15" s="5"/>
      <c r="C15" s="5"/>
      <c r="D15" s="5"/>
      <c r="E15" s="11" t="s">
        <v>16</v>
      </c>
      <c r="F15" s="12" t="s">
        <v>24</v>
      </c>
      <c r="G15" s="19">
        <v>0.6</v>
      </c>
      <c r="H15" s="5"/>
      <c r="I15" s="5"/>
      <c r="J15" s="5"/>
    </row>
    <row r="16" spans="1:10" ht="30" x14ac:dyDescent="0.25">
      <c r="A16" s="5"/>
      <c r="B16" s="5"/>
      <c r="C16" s="5"/>
      <c r="D16" s="5"/>
      <c r="E16" s="11" t="s">
        <v>18</v>
      </c>
      <c r="F16" s="12" t="s">
        <v>25</v>
      </c>
      <c r="G16" s="19">
        <v>0.9</v>
      </c>
      <c r="H16" s="5"/>
      <c r="I16" s="5"/>
      <c r="J16" s="5"/>
    </row>
    <row r="17" spans="1:10" x14ac:dyDescent="0.25">
      <c r="A17" s="5"/>
      <c r="B17" s="5"/>
      <c r="C17" s="5"/>
      <c r="D17" s="5"/>
      <c r="E17" s="15" t="s">
        <v>20</v>
      </c>
      <c r="F17" s="16"/>
      <c r="G17" s="17" t="e">
        <f>0.5*#REF!</f>
        <v>#REF!</v>
      </c>
      <c r="H17" s="5"/>
      <c r="I17" s="5"/>
      <c r="J17" s="5"/>
    </row>
    <row r="18" spans="1:10" x14ac:dyDescent="0.25">
      <c r="A18" s="5"/>
      <c r="B18" s="5"/>
      <c r="C18" s="5"/>
      <c r="D18" s="5"/>
      <c r="E18" s="18"/>
      <c r="F18" s="18"/>
      <c r="G18" s="17"/>
      <c r="H18" s="5"/>
      <c r="I18" s="5"/>
      <c r="J18" s="5"/>
    </row>
    <row r="19" spans="1:10" x14ac:dyDescent="0.25">
      <c r="A19" s="5"/>
      <c r="B19" s="5"/>
      <c r="C19" s="5"/>
      <c r="D19" s="5"/>
      <c r="H19" s="5"/>
      <c r="I19" s="5"/>
      <c r="J19" s="5"/>
    </row>
    <row r="20" spans="1:10" ht="49.5" customHeight="1" x14ac:dyDescent="0.25">
      <c r="A20" s="5"/>
      <c r="B20" s="5"/>
      <c r="C20" s="5"/>
      <c r="D20" s="5"/>
      <c r="E20" s="96" t="s">
        <v>10</v>
      </c>
      <c r="F20" s="97"/>
      <c r="G20" s="8"/>
      <c r="H20" s="5"/>
      <c r="I20" s="5"/>
      <c r="J20" s="5"/>
    </row>
    <row r="21" spans="1:10" x14ac:dyDescent="0.25">
      <c r="A21" s="5"/>
      <c r="B21" s="5"/>
      <c r="C21" s="5"/>
      <c r="D21" s="5"/>
      <c r="E21" s="92" t="s">
        <v>26</v>
      </c>
      <c r="F21" s="93"/>
      <c r="G21" s="94"/>
      <c r="H21" s="5"/>
      <c r="I21" s="5"/>
      <c r="J21" s="5"/>
    </row>
    <row r="22" spans="1:10" x14ac:dyDescent="0.25">
      <c r="A22" s="5"/>
      <c r="B22" s="5"/>
      <c r="C22" s="5"/>
      <c r="D22" s="5"/>
      <c r="E22" s="9" t="s">
        <v>11</v>
      </c>
      <c r="F22" s="10" t="s">
        <v>12</v>
      </c>
      <c r="G22" s="10" t="s">
        <v>27</v>
      </c>
      <c r="H22" s="5"/>
      <c r="I22" s="5"/>
      <c r="J22" s="5"/>
    </row>
    <row r="23" spans="1:10" x14ac:dyDescent="0.25">
      <c r="A23" s="5"/>
      <c r="B23" s="5"/>
      <c r="C23" s="5"/>
      <c r="D23" s="5"/>
      <c r="E23" s="11" t="s">
        <v>14</v>
      </c>
      <c r="F23" s="12" t="s">
        <v>28</v>
      </c>
      <c r="G23" s="27" t="s">
        <v>29</v>
      </c>
      <c r="H23" s="5"/>
      <c r="I23" s="5"/>
      <c r="J23" s="5"/>
    </row>
    <row r="24" spans="1:10" x14ac:dyDescent="0.25">
      <c r="C24" s="5"/>
      <c r="D24" s="5"/>
      <c r="E24" s="11" t="s">
        <v>16</v>
      </c>
      <c r="F24" s="12" t="s">
        <v>30</v>
      </c>
      <c r="G24" s="27" t="s">
        <v>31</v>
      </c>
      <c r="H24" s="5"/>
      <c r="I24" s="5"/>
      <c r="J24" s="5"/>
    </row>
    <row r="25" spans="1:10" x14ac:dyDescent="0.25">
      <c r="C25" s="5"/>
      <c r="D25" s="5"/>
      <c r="E25" s="11" t="s">
        <v>18</v>
      </c>
      <c r="F25" s="12" t="s">
        <v>32</v>
      </c>
      <c r="G25" s="27" t="s">
        <v>33</v>
      </c>
      <c r="H25" s="5"/>
      <c r="I25" s="5"/>
      <c r="J25" s="5"/>
    </row>
    <row r="26" spans="1:10" x14ac:dyDescent="0.25">
      <c r="C26" s="5"/>
      <c r="D26" s="5"/>
      <c r="E26" s="5"/>
      <c r="F26" s="5"/>
      <c r="G26" s="5"/>
      <c r="H26" s="5"/>
      <c r="I26" s="5"/>
      <c r="J26" s="5"/>
    </row>
    <row r="27" spans="1:10" x14ac:dyDescent="0.25">
      <c r="C27" s="5"/>
      <c r="D27" s="5"/>
      <c r="H27" s="5"/>
      <c r="I27" s="5"/>
      <c r="J27" s="5"/>
    </row>
    <row r="28" spans="1:10" x14ac:dyDescent="0.25">
      <c r="C28" s="5"/>
      <c r="D28" s="5"/>
      <c r="H28" s="5"/>
      <c r="I28" s="5"/>
      <c r="J28" s="5"/>
    </row>
    <row r="29" spans="1:10" x14ac:dyDescent="0.25">
      <c r="C29" s="5"/>
      <c r="D29" s="5"/>
      <c r="H29" s="5"/>
      <c r="I29" s="5"/>
      <c r="J29" s="5"/>
    </row>
    <row r="30" spans="1:10" x14ac:dyDescent="0.25">
      <c r="C30" s="5"/>
      <c r="D30" s="5"/>
      <c r="H30" s="5"/>
      <c r="I30" s="5"/>
      <c r="J30" s="5"/>
    </row>
    <row r="31" spans="1:10" x14ac:dyDescent="0.25">
      <c r="C31" s="5"/>
      <c r="D31" s="5"/>
      <c r="H31" s="5"/>
      <c r="I31" s="5"/>
      <c r="J31" s="5"/>
    </row>
    <row r="32" spans="1:10" x14ac:dyDescent="0.25">
      <c r="C32" s="5"/>
      <c r="D32" s="5"/>
      <c r="H32" s="5"/>
      <c r="I32" s="5"/>
      <c r="J32" s="5"/>
    </row>
    <row r="33" spans="1:10" x14ac:dyDescent="0.2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H36" s="5"/>
      <c r="I36" s="5"/>
      <c r="J36" s="5"/>
    </row>
    <row r="37" spans="1:10" x14ac:dyDescent="0.25">
      <c r="A37" s="5"/>
      <c r="B37" s="5"/>
      <c r="C37" s="5"/>
      <c r="D37" s="5"/>
      <c r="H37" s="5"/>
      <c r="I37" s="5"/>
      <c r="J37" s="5"/>
    </row>
    <row r="38" spans="1:10" x14ac:dyDescent="0.25">
      <c r="A38" s="5"/>
      <c r="B38" s="5"/>
      <c r="C38" s="5"/>
      <c r="D38" s="5"/>
      <c r="H38" s="5"/>
      <c r="I38" s="5"/>
      <c r="J38" s="5"/>
    </row>
  </sheetData>
  <mergeCells count="8">
    <mergeCell ref="E21:G21"/>
    <mergeCell ref="E12:G12"/>
    <mergeCell ref="B1:C2"/>
    <mergeCell ref="E3:F3"/>
    <mergeCell ref="I3:J3"/>
    <mergeCell ref="E20:F20"/>
    <mergeCell ref="E4:G4"/>
    <mergeCell ref="E11:F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63"/>
  <sheetViews>
    <sheetView zoomScale="80" zoomScaleNormal="80" workbookViewId="0">
      <selection activeCell="D6" sqref="D6:G8"/>
    </sheetView>
  </sheetViews>
  <sheetFormatPr defaultColWidth="8.5703125" defaultRowHeight="15" x14ac:dyDescent="0.25"/>
  <cols>
    <col min="1" max="1" width="3.5703125" style="1" customWidth="1"/>
    <col min="2" max="2" width="33.42578125" style="1" customWidth="1"/>
    <col min="3" max="3" width="3.28515625" style="1" customWidth="1"/>
    <col min="4" max="4" width="46.28515625" style="1" customWidth="1"/>
    <col min="5" max="5" width="51.28515625" style="1" customWidth="1"/>
    <col min="6" max="6" width="18.42578125" style="1" customWidth="1"/>
    <col min="7" max="7" width="19.28515625" style="1" customWidth="1"/>
    <col min="8" max="8" width="23.5703125" style="1" customWidth="1"/>
    <col min="9" max="9" width="23.5703125" style="1" bestFit="1" customWidth="1"/>
    <col min="10" max="10" width="23.5703125" style="1" customWidth="1"/>
    <col min="11" max="11" width="39.7109375" style="1" customWidth="1"/>
    <col min="12" max="16" width="8.5703125" style="1" customWidth="1"/>
    <col min="17" max="17" width="10.5703125" style="1" customWidth="1"/>
    <col min="18" max="19" width="8.5703125" style="1" customWidth="1"/>
    <col min="20" max="20" width="9.28515625" style="1" customWidth="1"/>
    <col min="21" max="16384" width="8.5703125" style="1"/>
  </cols>
  <sheetData>
    <row r="1" spans="1:21" x14ac:dyDescent="0.25">
      <c r="A1" s="5"/>
      <c r="B1" s="5"/>
      <c r="C1" s="5"/>
      <c r="D1" s="5"/>
      <c r="E1" s="5"/>
      <c r="F1" s="5"/>
      <c r="G1" s="5"/>
      <c r="H1" s="5"/>
      <c r="I1" s="5"/>
      <c r="J1" s="5"/>
      <c r="K1" s="5"/>
      <c r="L1" s="20"/>
      <c r="M1" s="7"/>
      <c r="N1" s="7"/>
      <c r="O1" s="7"/>
      <c r="P1" s="7"/>
      <c r="Q1" s="7"/>
      <c r="R1" s="7"/>
      <c r="S1" s="7"/>
      <c r="T1" s="7"/>
      <c r="U1" s="5"/>
    </row>
    <row r="2" spans="1:21" x14ac:dyDescent="0.25">
      <c r="A2" s="5"/>
      <c r="B2" s="21" t="s">
        <v>34</v>
      </c>
      <c r="C2" s="5"/>
      <c r="D2" s="5"/>
      <c r="E2" s="5"/>
      <c r="F2" s="5"/>
      <c r="G2" s="5"/>
      <c r="H2" s="5"/>
      <c r="I2" s="5"/>
      <c r="J2" s="5"/>
      <c r="K2" s="5"/>
      <c r="L2" s="20"/>
      <c r="M2" s="7"/>
      <c r="N2" s="7"/>
      <c r="O2" s="7"/>
      <c r="P2" s="7"/>
      <c r="Q2" s="7"/>
      <c r="R2" s="7"/>
      <c r="S2" s="7"/>
      <c r="T2" s="7"/>
      <c r="U2" s="5"/>
    </row>
    <row r="3" spans="1:21" ht="14.65" customHeight="1" x14ac:dyDescent="0.25">
      <c r="A3" s="5"/>
      <c r="B3" s="99" t="s">
        <v>64</v>
      </c>
      <c r="C3" s="6"/>
      <c r="D3" s="112" t="s">
        <v>36</v>
      </c>
      <c r="E3" s="112" t="s">
        <v>37</v>
      </c>
      <c r="F3" s="112" t="s">
        <v>38</v>
      </c>
      <c r="G3" s="112" t="s">
        <v>21</v>
      </c>
      <c r="H3" s="110" t="s">
        <v>39</v>
      </c>
      <c r="I3" s="110" t="s">
        <v>40</v>
      </c>
      <c r="J3" s="110" t="s">
        <v>41</v>
      </c>
      <c r="K3" s="110" t="s">
        <v>42</v>
      </c>
      <c r="R3" s="7"/>
      <c r="S3" s="7"/>
      <c r="T3" s="7"/>
      <c r="U3" s="5"/>
    </row>
    <row r="4" spans="1:21" ht="15.75" thickBot="1" x14ac:dyDescent="0.3">
      <c r="A4" s="5"/>
      <c r="B4" s="99"/>
      <c r="C4" s="6"/>
      <c r="D4" s="113"/>
      <c r="E4" s="113"/>
      <c r="F4" s="113"/>
      <c r="G4" s="113"/>
      <c r="H4" s="111" t="e">
        <v>#VALUE!</v>
      </c>
      <c r="I4" s="111" t="e">
        <v>#VALUE!</v>
      </c>
      <c r="J4" s="114"/>
      <c r="K4" s="111"/>
      <c r="L4" s="20"/>
      <c r="R4" s="7"/>
      <c r="S4" s="7"/>
      <c r="T4" s="7"/>
      <c r="U4" s="5"/>
    </row>
    <row r="5" spans="1:21" ht="15" customHeight="1" x14ac:dyDescent="0.25">
      <c r="A5" s="5"/>
      <c r="B5" s="99"/>
      <c r="C5" s="7"/>
      <c r="D5" s="106">
        <v>1</v>
      </c>
      <c r="E5" s="107"/>
      <c r="F5" s="107"/>
      <c r="G5" s="107"/>
      <c r="H5" s="107"/>
      <c r="I5" s="107"/>
      <c r="J5" s="108"/>
      <c r="K5" s="109"/>
      <c r="L5" s="22"/>
      <c r="R5" s="7"/>
      <c r="S5" s="7"/>
      <c r="T5" s="7"/>
      <c r="U5" s="5"/>
    </row>
    <row r="6" spans="1:21" ht="15" customHeight="1" x14ac:dyDescent="0.25">
      <c r="A6" s="5"/>
      <c r="B6" s="99"/>
      <c r="C6" s="7"/>
      <c r="D6" s="29"/>
      <c r="E6" s="12"/>
      <c r="F6" s="13"/>
      <c r="G6" s="13"/>
      <c r="H6" s="85" t="str">
        <f>IF(AND(F6="High",G6="High"),Scales!$G$6*Scales!$G$14,IF(AND(F6="High",G6="Moderate"),Scales!$G$6*Scales!$G$15,IF(AND(F6="High",G6="Low"),Scales!$G$6*Scales!$G$16,IF(AND(F6="Moderate",G6="High"),Scales!$G$7*Scales!$G$14,IF(AND(F6="Moderate",G6="Moderate"),Scales!$G$7*Scales!$G$15,IF(AND(F6="Moderate",G6="Low"),Scales!$G$7*Scales!$G$16,IF(AND(F6="Low",G6="High"),Scales!$G$8*Scales!$G$14,IF(AND(F6="Low",G6="Moderate"),Scales!$G$8*Scales!$G$15,IF(AND(F6="Low",G6="Low"),Scales!$G$8*Scales!$G$16,"")))))))))</f>
        <v/>
      </c>
      <c r="I6" s="49" t="str">
        <f>IF(AND(H6&gt;0,H6&lt;4),"Low",IF(AND(H6&gt;3,H6&lt;8),"Moderate",IF(H6&gt;7,"High")))</f>
        <v>High</v>
      </c>
      <c r="J6" s="13"/>
      <c r="K6" s="12"/>
      <c r="L6" s="32" t="s">
        <v>43</v>
      </c>
      <c r="M6" s="100" t="s">
        <v>44</v>
      </c>
      <c r="N6" s="100"/>
      <c r="O6" s="100"/>
      <c r="P6" s="100"/>
      <c r="Q6" s="100"/>
      <c r="R6" s="23"/>
      <c r="S6" s="26"/>
      <c r="T6" s="7"/>
      <c r="U6" s="5"/>
    </row>
    <row r="7" spans="1:21" ht="15" customHeight="1" x14ac:dyDescent="0.25">
      <c r="A7" s="5"/>
      <c r="B7" s="99"/>
      <c r="C7" s="7"/>
      <c r="D7" s="29"/>
      <c r="E7" s="12"/>
      <c r="F7" s="13"/>
      <c r="G7" s="13"/>
      <c r="H7" s="85" t="str">
        <f>IF(AND(F7="High",G7="High"),Scales!$G$6*Scales!$G$14,IF(AND(F7="High",G7="Moderate"),Scales!$G$6*Scales!$G$15,IF(AND(F7="High",G7="Low"),Scales!$G$6*Scales!$G$16,IF(AND(F7="Moderate",G7="High"),Scales!$G$7*Scales!$G$14,IF(AND(F7="Moderate",G7="Moderate"),Scales!$G$7*Scales!$G$15,IF(AND(F7="Moderate",G7="Low"),Scales!$G$7*Scales!$G$16,IF(AND(F7="Low",G7="High"),Scales!$G$8*Scales!$G$14,IF(AND(F7="Low",G7="Moderate"),Scales!$G$8*Scales!$G$15,IF(AND(F7="Low",G7="Low"),Scales!$G$8*Scales!$G$16,"")))))))))</f>
        <v/>
      </c>
      <c r="I7" s="49" t="str">
        <f>IF(AND(H7&gt;0,H7&lt;4),"Low",IF(AND(H7&gt;3,H7&lt;8),"Moderate",IF(H7&gt;7,"High")))</f>
        <v>High</v>
      </c>
      <c r="J7" s="13"/>
      <c r="K7" s="12"/>
      <c r="L7" s="32"/>
      <c r="M7" s="100"/>
      <c r="N7" s="100"/>
      <c r="O7" s="100"/>
      <c r="P7" s="100"/>
      <c r="Q7" s="100"/>
      <c r="R7" s="23"/>
      <c r="S7" s="26"/>
      <c r="T7" s="7"/>
      <c r="U7" s="5"/>
    </row>
    <row r="8" spans="1:21" ht="15" customHeight="1" x14ac:dyDescent="0.25">
      <c r="A8" s="5"/>
      <c r="B8" s="99"/>
      <c r="C8" s="7"/>
      <c r="D8" s="28"/>
      <c r="E8" s="12"/>
      <c r="F8" s="13"/>
      <c r="G8" s="13"/>
      <c r="H8" s="85" t="str">
        <f>IF(AND(F8="High",G8="High"),Scales!$G$6*Scales!$G$14,IF(AND(F8="High",G8="Moderate"),Scales!$G$6*Scales!$G$15,IF(AND(F8="High",G8="Low"),Scales!$G$6*Scales!$G$16,IF(AND(F8="Moderate",G8="High"),Scales!$G$7*Scales!$G$14,IF(AND(F8="Moderate",G8="Moderate"),Scales!$G$7*Scales!$G$15,IF(AND(F8="Moderate",G8="Low"),Scales!$G$7*Scales!$G$16,IF(AND(F8="Low",G8="High"),Scales!$G$8*Scales!$G$14,IF(AND(F8="Low",G8="Moderate"),Scales!$G$8*Scales!$G$15,IF(AND(F8="Low",G8="Low"),Scales!$G$8*Scales!$G$16,"")))))))))</f>
        <v/>
      </c>
      <c r="I8" s="49" t="str">
        <f>IF(AND(H8&gt;0,H8&lt;4),"Low",IF(AND(H8&gt;3,H8&lt;8),"Moderate",IF(H8&gt;7,"High")))</f>
        <v>High</v>
      </c>
      <c r="J8" s="13"/>
      <c r="K8" s="12"/>
      <c r="L8" s="32"/>
      <c r="M8" s="100"/>
      <c r="N8" s="100"/>
      <c r="O8" s="100"/>
      <c r="P8" s="100"/>
      <c r="Q8" s="100"/>
      <c r="R8" s="23"/>
      <c r="S8" s="26"/>
      <c r="T8" s="7"/>
      <c r="U8" s="5"/>
    </row>
    <row r="9" spans="1:21" ht="15" customHeight="1" x14ac:dyDescent="0.25">
      <c r="A9" s="5"/>
      <c r="B9" s="99"/>
      <c r="C9" s="7"/>
      <c r="D9" s="28"/>
      <c r="E9" s="12"/>
      <c r="F9" s="13"/>
      <c r="G9" s="13"/>
      <c r="H9" s="85" t="str">
        <f>IF(AND(F9="High",G9="High"),Scales!$G$6*Scales!$G$14,IF(AND(F9="High",G9="Moderate"),Scales!$G$6*Scales!$G$15,IF(AND(F9="High",G9="Low"),Scales!$G$6*Scales!$G$16,IF(AND(F9="Moderate",G9="High"),Scales!$G$7*Scales!$G$14,IF(AND(F9="Moderate",G9="Moderate"),Scales!$G$7*Scales!$G$15,IF(AND(F9="Moderate",G9="Low"),Scales!$G$7*Scales!$G$16,IF(AND(F9="Low",G9="High"),Scales!$G$8*Scales!$G$14,IF(AND(F9="Low",G9="Moderate"),Scales!$G$8*Scales!$G$15,IF(AND(F9="Low",G9="Low"),Scales!$G$8*Scales!$G$16,"")))))))))</f>
        <v/>
      </c>
      <c r="I9" s="49" t="str">
        <f>IF(AND(H9&gt;0,H9&lt;4),"Low",IF(AND(H9&gt;3,H9&lt;8),"Moderate",IF(H9&gt;7,"High")))</f>
        <v>High</v>
      </c>
      <c r="J9" s="13"/>
      <c r="K9" s="12"/>
      <c r="L9" s="32"/>
      <c r="M9" s="100"/>
      <c r="N9" s="100"/>
      <c r="O9" s="100"/>
      <c r="P9" s="100"/>
      <c r="Q9" s="100"/>
      <c r="R9" s="23"/>
      <c r="S9" s="26"/>
      <c r="T9" s="7"/>
      <c r="U9" s="5"/>
    </row>
    <row r="10" spans="1:21" ht="15" customHeight="1" x14ac:dyDescent="0.25">
      <c r="A10" s="5"/>
      <c r="B10" s="99"/>
      <c r="C10" s="7"/>
      <c r="D10" s="28"/>
      <c r="E10" s="12"/>
      <c r="F10" s="13"/>
      <c r="G10" s="13"/>
      <c r="H10" s="85" t="str">
        <f>IF(AND(F10="High",G10="High"),Scales!$G$6*Scales!$G$14,IF(AND(F10="High",G10="Moderate"),Scales!$G$6*Scales!$G$15,IF(AND(F10="High",G10="Low"),Scales!$G$6*Scales!$G$16,IF(AND(F10="Moderate",G10="High"),Scales!$G$7*Scales!$G$14,IF(AND(F10="Moderate",G10="Moderate"),Scales!$G$7*Scales!$G$15,IF(AND(F10="Moderate",G10="Low"),Scales!$G$7*Scales!$G$16,IF(AND(F10="Low",G10="High"),Scales!$G$8*Scales!$G$14,IF(AND(F10="Low",G10="Moderate"),Scales!$G$8*Scales!$G$15,IF(AND(F10="Low",G10="Low"),Scales!$G$8*Scales!$G$16,"")))))))))</f>
        <v/>
      </c>
      <c r="I10" s="49" t="str">
        <f>IF(AND(H10&gt;0,H10&lt;4),"Low",IF(AND(H10&gt;3,H10&lt;8),"Moderate",IF(H10&gt;7,"High")))</f>
        <v>High</v>
      </c>
      <c r="J10" s="13"/>
      <c r="K10" s="12"/>
      <c r="L10" s="22"/>
      <c r="M10" s="7"/>
      <c r="N10" s="7"/>
      <c r="O10" s="7"/>
      <c r="P10" s="7"/>
      <c r="Q10" s="7"/>
      <c r="R10" s="23"/>
      <c r="S10" s="26"/>
      <c r="T10" s="7"/>
      <c r="U10" s="5"/>
    </row>
    <row r="11" spans="1:21" ht="15.75" customHeight="1" thickBot="1" x14ac:dyDescent="0.3">
      <c r="A11" s="5"/>
      <c r="B11" s="99"/>
      <c r="C11" s="7"/>
      <c r="D11" s="5"/>
      <c r="E11" s="38"/>
      <c r="F11" s="38"/>
      <c r="G11" s="38"/>
      <c r="H11" s="23"/>
      <c r="I11" s="23"/>
      <c r="J11" s="23"/>
      <c r="K11" s="38"/>
      <c r="L11" s="22"/>
      <c r="M11" s="7"/>
      <c r="N11" s="7"/>
      <c r="O11" s="7"/>
      <c r="P11" s="7"/>
      <c r="Q11" s="7"/>
      <c r="R11" s="23"/>
      <c r="S11" s="26"/>
      <c r="T11" s="7"/>
      <c r="U11" s="5"/>
    </row>
    <row r="12" spans="1:21" ht="15" customHeight="1" x14ac:dyDescent="0.25">
      <c r="A12" s="5"/>
      <c r="B12" s="99"/>
      <c r="C12" s="5"/>
      <c r="D12" s="101">
        <v>2</v>
      </c>
      <c r="E12" s="102"/>
      <c r="F12" s="102"/>
      <c r="G12" s="102"/>
      <c r="H12" s="102"/>
      <c r="I12" s="102"/>
      <c r="J12" s="103"/>
      <c r="K12" s="104"/>
      <c r="L12" s="22"/>
      <c r="M12" s="23"/>
      <c r="N12" s="23"/>
      <c r="O12" s="24"/>
      <c r="P12" s="24"/>
      <c r="Q12" s="25"/>
      <c r="R12" s="23"/>
      <c r="S12" s="26"/>
      <c r="T12" s="7"/>
      <c r="U12" s="5"/>
    </row>
    <row r="13" spans="1:21" ht="15" customHeight="1" x14ac:dyDescent="0.25">
      <c r="A13" s="5"/>
      <c r="B13" s="99"/>
      <c r="C13" s="5"/>
      <c r="D13" s="29"/>
      <c r="E13" s="12"/>
      <c r="F13" s="13"/>
      <c r="G13" s="13"/>
      <c r="H13" s="85" t="str">
        <f>IF(AND(F13="High",G13="High"),Scales!$G$6*Scales!$G$14,IF(AND(F13="High",G13="Moderate"),Scales!$G$6*Scales!$G$15,IF(AND(F13="High",G13="Low"),Scales!$G$6*Scales!$G$16,IF(AND(F13="Moderate",G13="High"),Scales!$G$7*Scales!$G$14,IF(AND(F13="Moderate",G13="Moderate"),Scales!$G$7*Scales!$G$15,IF(AND(F13="Moderate",G13="Low"),Scales!$G$7*Scales!$G$16,IF(AND(F13="Low",G13="High"),Scales!$G$8*Scales!$G$14,IF(AND(F13="Low",G13="Moderate"),Scales!$G$8*Scales!$G$15,IF(AND(F13="Low",G13="Low"),Scales!$G$8*Scales!$G$16,"")))))))))</f>
        <v/>
      </c>
      <c r="I13" s="49" t="str">
        <f>IF(AND(H13&gt;0,H13&lt;4),"Low",IF(AND(H13&gt;3,H13&lt;8),"Moderate",IF(H13&gt;7,"High")))</f>
        <v>High</v>
      </c>
      <c r="J13" s="13"/>
      <c r="K13" s="12"/>
      <c r="L13" s="22"/>
      <c r="M13" s="23"/>
      <c r="N13" s="23"/>
      <c r="O13" s="24"/>
      <c r="P13" s="24"/>
      <c r="Q13" s="25"/>
      <c r="R13" s="23"/>
      <c r="S13" s="26"/>
      <c r="T13" s="7"/>
      <c r="U13" s="5"/>
    </row>
    <row r="14" spans="1:21" ht="15" customHeight="1" x14ac:dyDescent="0.25">
      <c r="A14" s="5"/>
      <c r="B14" s="99"/>
      <c r="C14" s="5"/>
      <c r="D14" s="29"/>
      <c r="E14" s="12"/>
      <c r="F14" s="13"/>
      <c r="G14" s="13"/>
      <c r="H14" s="85" t="str">
        <f>IF(AND(F14="High",G14="High"),Scales!$G$6*Scales!$G$14,IF(AND(F14="High",G14="Moderate"),Scales!$G$6*Scales!$G$15,IF(AND(F14="High",G14="Low"),Scales!$G$6*Scales!$G$16,IF(AND(F14="Moderate",G14="High"),Scales!$G$7*Scales!$G$14,IF(AND(F14="Moderate",G14="Moderate"),Scales!$G$7*Scales!$G$15,IF(AND(F14="Moderate",G14="Low"),Scales!$G$7*Scales!$G$16,IF(AND(F14="Low",G14="High"),Scales!$G$8*Scales!$G$14,IF(AND(F14="Low",G14="Moderate"),Scales!$G$8*Scales!$G$15,IF(AND(F14="Low",G14="Low"),Scales!$G$8*Scales!$G$16,"")))))))))</f>
        <v/>
      </c>
      <c r="I14" s="49" t="str">
        <f>IF(AND(H14&gt;0,H14&lt;4),"Low",IF(AND(H14&gt;3,H14&lt;8),"Moderate",IF(H14&gt;7,"High")))</f>
        <v>High</v>
      </c>
      <c r="J14" s="13"/>
      <c r="K14" s="12"/>
      <c r="L14" s="22"/>
      <c r="M14" s="23"/>
      <c r="N14" s="23"/>
      <c r="O14" s="24"/>
      <c r="P14" s="24"/>
      <c r="Q14" s="25"/>
      <c r="R14" s="23"/>
      <c r="S14" s="26"/>
      <c r="T14" s="7"/>
      <c r="U14" s="5"/>
    </row>
    <row r="15" spans="1:21" ht="15" customHeight="1" x14ac:dyDescent="0.25">
      <c r="A15" s="5"/>
      <c r="B15" s="99"/>
      <c r="C15" s="5"/>
      <c r="D15" s="29"/>
      <c r="E15" s="12"/>
      <c r="F15" s="13"/>
      <c r="G15" s="13"/>
      <c r="H15" s="85" t="str">
        <f>IF(AND(F15="High",G15="High"),Scales!$G$6*Scales!$G$14,IF(AND(F15="High",G15="Moderate"),Scales!$G$6*Scales!$G$15,IF(AND(F15="High",G15="Low"),Scales!$G$6*Scales!$G$16,IF(AND(F15="Moderate",G15="High"),Scales!$G$7*Scales!$G$14,IF(AND(F15="Moderate",G15="Moderate"),Scales!$G$7*Scales!$G$15,IF(AND(F15="Moderate",G15="Low"),Scales!$G$7*Scales!$G$16,IF(AND(F15="Low",G15="High"),Scales!$G$8*Scales!$G$14,IF(AND(F15="Low",G15="Moderate"),Scales!$G$8*Scales!$G$15,IF(AND(F15="Low",G15="Low"),Scales!$G$8*Scales!$G$16,"")))))))))</f>
        <v/>
      </c>
      <c r="I15" s="49" t="str">
        <f>IF(AND(H15&gt;0,H15&lt;4),"Low",IF(AND(H15&gt;3,H15&lt;8),"Moderate",IF(H15&gt;7,"High")))</f>
        <v>High</v>
      </c>
      <c r="J15" s="13"/>
      <c r="K15" s="12"/>
      <c r="L15" s="22"/>
      <c r="M15" s="23"/>
      <c r="N15" s="23"/>
      <c r="O15" s="24"/>
      <c r="P15" s="24"/>
      <c r="Q15" s="25"/>
      <c r="R15" s="23"/>
      <c r="S15" s="26"/>
      <c r="T15" s="7"/>
      <c r="U15" s="5"/>
    </row>
    <row r="16" spans="1:21" ht="15" customHeight="1" x14ac:dyDescent="0.25">
      <c r="A16" s="5"/>
      <c r="B16" s="99"/>
      <c r="C16" s="5"/>
      <c r="D16" s="29"/>
      <c r="E16" s="12"/>
      <c r="F16" s="13"/>
      <c r="G16" s="13"/>
      <c r="H16" s="85" t="str">
        <f>IF(AND(F16="High",G16="High"),Scales!$G$6*Scales!$G$14,IF(AND(F16="High",G16="Moderate"),Scales!$G$6*Scales!$G$15,IF(AND(F16="High",G16="Low"),Scales!$G$6*Scales!$G$16,IF(AND(F16="Moderate",G16="High"),Scales!$G$7*Scales!$G$14,IF(AND(F16="Moderate",G16="Moderate"),Scales!$G$7*Scales!$G$15,IF(AND(F16="Moderate",G16="Low"),Scales!$G$7*Scales!$G$16,IF(AND(F16="Low",G16="High"),Scales!$G$8*Scales!$G$14,IF(AND(F16="Low",G16="Moderate"),Scales!$G$8*Scales!$G$15,IF(AND(F16="Low",G16="Low"),Scales!$G$8*Scales!$G$16,"")))))))))</f>
        <v/>
      </c>
      <c r="I16" s="49" t="str">
        <f t="shared" ref="I16:I17" si="0">IF(AND(H16&gt;0,H16&lt;4),"Low",IF(AND(H16&gt;3,H16&lt;8),"Moderate",IF(H16&gt;7,"High")))</f>
        <v>High</v>
      </c>
      <c r="J16" s="13"/>
      <c r="K16" s="12"/>
      <c r="L16" s="22"/>
      <c r="M16" s="23"/>
      <c r="N16" s="23"/>
      <c r="O16" s="24"/>
      <c r="P16" s="24"/>
      <c r="Q16" s="25"/>
      <c r="R16" s="23"/>
      <c r="S16" s="26"/>
      <c r="T16" s="7"/>
      <c r="U16" s="5"/>
    </row>
    <row r="17" spans="1:21" ht="15" customHeight="1" x14ac:dyDescent="0.25">
      <c r="A17" s="5"/>
      <c r="B17" s="99"/>
      <c r="C17" s="5"/>
      <c r="D17" s="28"/>
      <c r="E17" s="12"/>
      <c r="F17" s="13"/>
      <c r="G17" s="13"/>
      <c r="H17" s="85" t="str">
        <f>IF(AND(F17="High",G17="High"),Scales!$G$6*Scales!$G$14,IF(AND(F17="High",G17="Moderate"),Scales!$G$6*Scales!$G$15,IF(AND(F17="High",G17="Low"),Scales!$G$6*Scales!$G$16,IF(AND(F17="Moderate",G17="High"),Scales!$G$7*Scales!$G$14,IF(AND(F17="Moderate",G17="Moderate"),Scales!$G$7*Scales!$G$15,IF(AND(F17="Moderate",G17="Low"),Scales!$G$7*Scales!$G$16,IF(AND(F17="Low",G17="High"),Scales!$G$8*Scales!$G$14,IF(AND(F17="Low",G17="Moderate"),Scales!$G$8*Scales!$G$15,IF(AND(F17="Low",G17="Low"),Scales!$G$8*Scales!$G$16,"")))))))))</f>
        <v/>
      </c>
      <c r="I17" s="49" t="str">
        <f t="shared" si="0"/>
        <v>High</v>
      </c>
      <c r="J17" s="13"/>
      <c r="K17" s="12"/>
      <c r="L17" s="22"/>
      <c r="M17" s="23"/>
      <c r="N17" s="23"/>
      <c r="O17" s="24"/>
      <c r="P17" s="24"/>
      <c r="Q17" s="25"/>
      <c r="R17" s="23"/>
      <c r="S17" s="26"/>
      <c r="T17" s="7"/>
      <c r="U17" s="5"/>
    </row>
    <row r="18" spans="1:21" ht="15.75" customHeight="1" thickBot="1" x14ac:dyDescent="0.3">
      <c r="A18" s="5"/>
      <c r="B18" s="99"/>
      <c r="C18" s="5"/>
      <c r="D18" s="16"/>
      <c r="E18" s="38"/>
      <c r="F18" s="45"/>
      <c r="G18" s="45"/>
      <c r="H18" s="46"/>
      <c r="I18" s="23"/>
      <c r="J18" s="23"/>
      <c r="K18" s="38"/>
      <c r="L18" s="22"/>
      <c r="M18" s="23"/>
      <c r="N18" s="23"/>
      <c r="O18" s="24"/>
      <c r="P18" s="24"/>
      <c r="Q18" s="25"/>
      <c r="R18" s="23"/>
      <c r="S18" s="26"/>
      <c r="T18" s="7"/>
      <c r="U18" s="5"/>
    </row>
    <row r="19" spans="1:21" x14ac:dyDescent="0.25">
      <c r="A19" s="5"/>
      <c r="B19" s="99"/>
      <c r="C19" s="5"/>
      <c r="D19" s="101">
        <v>3</v>
      </c>
      <c r="E19" s="102"/>
      <c r="F19" s="102"/>
      <c r="G19" s="102"/>
      <c r="H19" s="102"/>
      <c r="I19" s="102"/>
      <c r="J19" s="103"/>
      <c r="K19" s="104"/>
      <c r="L19" s="22"/>
      <c r="M19" s="23"/>
      <c r="N19" s="23"/>
      <c r="O19" s="24"/>
      <c r="P19" s="24"/>
      <c r="Q19" s="25"/>
      <c r="R19" s="23"/>
      <c r="S19" s="26"/>
      <c r="T19" s="7"/>
      <c r="U19" s="5"/>
    </row>
    <row r="20" spans="1:21" x14ac:dyDescent="0.25">
      <c r="A20" s="5"/>
      <c r="B20" s="99"/>
      <c r="C20" s="5"/>
      <c r="D20" s="28"/>
      <c r="E20" s="12"/>
      <c r="F20" s="13"/>
      <c r="G20" s="13"/>
      <c r="H20" s="85" t="str">
        <f>IF(AND(F20="High",G20="High"),Scales!$G$6*Scales!$G$14,IF(AND(F20="High",G20="Moderate"),Scales!$G$6*Scales!$G$15,IF(AND(F20="High",G20="Low"),Scales!$G$6*Scales!$G$16,IF(AND(F20="Moderate",G20="High"),Scales!$G$7*Scales!$G$14,IF(AND(F20="Moderate",G20="Moderate"),Scales!$G$7*Scales!$G$15,IF(AND(F20="Moderate",G20="Low"),Scales!$G$7*Scales!$G$16,IF(AND(F20="Low",G20="High"),Scales!$G$8*Scales!$G$14,IF(AND(F20="Low",G20="Moderate"),Scales!$G$8*Scales!$G$15,IF(AND(F20="Low",G20="Low"),Scales!$G$8*Scales!$G$16,"")))))))))</f>
        <v/>
      </c>
      <c r="I20" s="49" t="str">
        <f t="shared" ref="I20:I24" si="1">IF(AND(H20&gt;0,H20&lt;4),"Low",IF(AND(H20&gt;3,H20&lt;8),"Moderate",IF(H20&gt;7,"High")))</f>
        <v>High</v>
      </c>
      <c r="J20" s="13"/>
      <c r="K20" s="12"/>
      <c r="L20" s="22"/>
      <c r="M20" s="23"/>
      <c r="N20" s="23"/>
      <c r="O20" s="24"/>
      <c r="P20" s="24"/>
      <c r="Q20" s="25"/>
      <c r="R20" s="23"/>
      <c r="S20" s="26"/>
      <c r="T20" s="7"/>
      <c r="U20" s="5"/>
    </row>
    <row r="21" spans="1:21" x14ac:dyDescent="0.25">
      <c r="A21" s="5"/>
      <c r="B21" s="99"/>
      <c r="C21" s="5"/>
      <c r="D21" s="28"/>
      <c r="E21" s="12"/>
      <c r="F21" s="13"/>
      <c r="G21" s="13"/>
      <c r="H21" s="85" t="str">
        <f>IF(AND(F21="High",G21="High"),Scales!$G$6*Scales!$G$14,IF(AND(F21="High",G21="Moderate"),Scales!$G$6*Scales!$G$15,IF(AND(F21="High",G21="Low"),Scales!$G$6*Scales!$G$16,IF(AND(F21="Moderate",G21="High"),Scales!$G$7*Scales!$G$14,IF(AND(F21="Moderate",G21="Moderate"),Scales!$G$7*Scales!$G$15,IF(AND(F21="Moderate",G21="Low"),Scales!$G$7*Scales!$G$16,IF(AND(F21="Low",G21="High"),Scales!$G$8*Scales!$G$14,IF(AND(F21="Low",G21="Moderate"),Scales!$G$8*Scales!$G$15,IF(AND(F21="Low",G21="Low"),Scales!$G$8*Scales!$G$16,"")))))))))</f>
        <v/>
      </c>
      <c r="I21" s="49" t="str">
        <f t="shared" si="1"/>
        <v>High</v>
      </c>
      <c r="J21" s="13"/>
      <c r="K21" s="12"/>
      <c r="L21" s="20"/>
      <c r="M21" s="23"/>
      <c r="N21" s="23"/>
      <c r="O21" s="24"/>
      <c r="P21" s="24"/>
      <c r="Q21" s="25"/>
      <c r="R21" s="23"/>
      <c r="S21" s="26"/>
      <c r="T21" s="7"/>
      <c r="U21" s="5"/>
    </row>
    <row r="22" spans="1:21" x14ac:dyDescent="0.25">
      <c r="A22" s="5"/>
      <c r="B22" s="99"/>
      <c r="C22" s="5"/>
      <c r="D22" s="28"/>
      <c r="E22" s="12"/>
      <c r="F22" s="13"/>
      <c r="G22" s="13"/>
      <c r="H22" s="85" t="str">
        <f>IF(AND(F22="High",G22="High"),Scales!$G$6*Scales!$G$14,IF(AND(F22="High",G22="Moderate"),Scales!$G$6*Scales!$G$15,IF(AND(F22="High",G22="Low"),Scales!$G$6*Scales!$G$16,IF(AND(F22="Moderate",G22="High"),Scales!$G$7*Scales!$G$14,IF(AND(F22="Moderate",G22="Moderate"),Scales!$G$7*Scales!$G$15,IF(AND(F22="Moderate",G22="Low"),Scales!$G$7*Scales!$G$16,IF(AND(F22="Low",G22="High"),Scales!$G$8*Scales!$G$14,IF(AND(F22="Low",G22="Moderate"),Scales!$G$8*Scales!$G$15,IF(AND(F22="Low",G22="Low"),Scales!$G$8*Scales!$G$16,"")))))))))</f>
        <v/>
      </c>
      <c r="I22" s="49" t="str">
        <f t="shared" si="1"/>
        <v>High</v>
      </c>
      <c r="J22" s="13"/>
      <c r="K22" s="12"/>
      <c r="L22" s="20"/>
      <c r="M22" s="23"/>
      <c r="N22" s="23"/>
      <c r="O22" s="24"/>
      <c r="P22" s="24"/>
      <c r="Q22" s="25"/>
      <c r="R22" s="23"/>
      <c r="S22" s="26"/>
      <c r="T22" s="7"/>
      <c r="U22" s="5"/>
    </row>
    <row r="23" spans="1:21" x14ac:dyDescent="0.25">
      <c r="A23" s="5"/>
      <c r="B23" s="99"/>
      <c r="C23" s="5"/>
      <c r="D23" s="29"/>
      <c r="E23" s="12"/>
      <c r="F23" s="13"/>
      <c r="G23" s="13"/>
      <c r="H23" s="85" t="str">
        <f>IF(AND(F23="High",G23="High"),Scales!$G$6*Scales!$G$14,IF(AND(F23="High",G23="Moderate"),Scales!$G$6*Scales!$G$15,IF(AND(F23="High",G23="Low"),Scales!$G$6*Scales!$G$16,IF(AND(F23="Moderate",G23="High"),Scales!$G$7*Scales!$G$14,IF(AND(F23="Moderate",G23="Moderate"),Scales!$G$7*Scales!$G$15,IF(AND(F23="Moderate",G23="Low"),Scales!$G$7*Scales!$G$16,IF(AND(F23="Low",G23="High"),Scales!$G$8*Scales!$G$14,IF(AND(F23="Low",G23="Moderate"),Scales!$G$8*Scales!$G$15,IF(AND(F23="Low",G23="Low"),Scales!$G$8*Scales!$G$16,"")))))))))</f>
        <v/>
      </c>
      <c r="I23" s="49" t="str">
        <f t="shared" si="1"/>
        <v>High</v>
      </c>
      <c r="J23" s="13"/>
      <c r="K23" s="12"/>
      <c r="L23" s="20"/>
      <c r="M23" s="23"/>
      <c r="N23" s="23"/>
      <c r="O23" s="24"/>
      <c r="P23" s="24"/>
      <c r="Q23" s="25"/>
      <c r="R23" s="23"/>
      <c r="S23" s="26"/>
      <c r="T23" s="7"/>
      <c r="U23" s="5"/>
    </row>
    <row r="24" spans="1:21" x14ac:dyDescent="0.25">
      <c r="A24" s="5"/>
      <c r="B24" s="99"/>
      <c r="C24" s="5"/>
      <c r="D24" s="30"/>
      <c r="E24" s="12"/>
      <c r="F24" s="13"/>
      <c r="G24" s="13"/>
      <c r="H24" s="85" t="str">
        <f>IF(AND(F24="High",G24="High"),Scales!$G$6*Scales!$G$14,IF(AND(F24="High",G24="Moderate"),Scales!$G$6*Scales!$G$15,IF(AND(F24="High",G24="Low"),Scales!$G$6*Scales!$G$16,IF(AND(F24="Moderate",G24="High"),Scales!$G$7*Scales!$G$14,IF(AND(F24="Moderate",G24="Moderate"),Scales!$G$7*Scales!$G$15,IF(AND(F24="Moderate",G24="Low"),Scales!$G$7*Scales!$G$16,IF(AND(F24="Low",G24="High"),Scales!$G$8*Scales!$G$14,IF(AND(F24="Low",G24="Moderate"),Scales!$G$8*Scales!$G$15,IF(AND(F24="Low",G24="Low"),Scales!$G$8*Scales!$G$16,"")))))))))</f>
        <v/>
      </c>
      <c r="I24" s="49" t="str">
        <f t="shared" si="1"/>
        <v>High</v>
      </c>
      <c r="J24" s="13"/>
      <c r="K24" s="12"/>
      <c r="L24" s="20"/>
      <c r="M24" s="23"/>
      <c r="N24" s="23"/>
      <c r="O24" s="24"/>
      <c r="P24" s="24"/>
      <c r="Q24" s="25"/>
      <c r="R24" s="23"/>
      <c r="S24" s="26"/>
      <c r="T24" s="7"/>
      <c r="U24" s="5"/>
    </row>
    <row r="25" spans="1:21" x14ac:dyDescent="0.25">
      <c r="A25" s="5"/>
      <c r="B25" s="99"/>
      <c r="C25" s="20"/>
      <c r="D25" s="20"/>
      <c r="E25" s="20"/>
      <c r="F25" s="20"/>
      <c r="G25" s="20"/>
      <c r="H25" s="20"/>
      <c r="I25" s="20"/>
      <c r="J25" s="20"/>
      <c r="K25" s="20"/>
      <c r="L25" s="20"/>
      <c r="M25" s="23"/>
      <c r="N25" s="23"/>
      <c r="O25" s="24"/>
      <c r="P25" s="24"/>
      <c r="Q25" s="25"/>
      <c r="R25" s="23"/>
      <c r="S25" s="26"/>
      <c r="T25" s="7"/>
      <c r="U25" s="5"/>
    </row>
    <row r="26" spans="1:21" x14ac:dyDescent="0.25">
      <c r="A26" s="5"/>
      <c r="B26" s="99"/>
      <c r="C26" s="5"/>
      <c r="D26" s="105">
        <v>4</v>
      </c>
      <c r="E26" s="105"/>
      <c r="F26" s="105"/>
      <c r="G26" s="105"/>
      <c r="H26" s="105"/>
      <c r="I26" s="105"/>
      <c r="J26" s="105"/>
      <c r="K26" s="105"/>
      <c r="L26" s="20"/>
      <c r="M26" s="23"/>
      <c r="N26" s="23"/>
      <c r="O26" s="24"/>
      <c r="P26" s="24"/>
      <c r="Q26" s="25"/>
      <c r="R26" s="23"/>
      <c r="S26" s="26"/>
      <c r="T26" s="7"/>
      <c r="U26" s="5"/>
    </row>
    <row r="27" spans="1:21" x14ac:dyDescent="0.25">
      <c r="A27" s="5"/>
      <c r="B27" s="99"/>
      <c r="C27" s="5"/>
      <c r="D27" s="31"/>
      <c r="E27" s="12"/>
      <c r="F27" s="13"/>
      <c r="G27" s="13"/>
      <c r="H27" s="85" t="str">
        <f>IF(AND(F27="High",G27="High"),Scales!$G$6*Scales!$G$14,IF(AND(F27="High",G27="Moderate"),Scales!$G$6*Scales!$G$15,IF(AND(F27="High",G27="Low"),Scales!$G$6*Scales!$G$16,IF(AND(F27="Moderate",G27="High"),Scales!$G$7*Scales!$G$14,IF(AND(F27="Moderate",G27="Moderate"),Scales!$G$7*Scales!$G$15,IF(AND(F27="Moderate",G27="Low"),Scales!$G$7*Scales!$G$16,IF(AND(F27="Low",G27="High"),Scales!$G$8*Scales!$G$14,IF(AND(F27="Low",G27="Moderate"),Scales!$G$8*Scales!$G$15,IF(AND(F27="Low",G27="Low"),Scales!$G$8*Scales!$G$16,"")))))))))</f>
        <v/>
      </c>
      <c r="I27" s="49" t="str">
        <f t="shared" ref="I27:I28" si="2">IF(AND(H27&gt;0,H27&lt;4),"Low",IF(AND(H27&gt;3,H27&lt;8),"Moderate",IF(H27&gt;7,"High")))</f>
        <v>High</v>
      </c>
      <c r="J27" s="13"/>
      <c r="K27" s="12"/>
      <c r="L27" s="20"/>
      <c r="M27" s="23"/>
      <c r="N27" s="23"/>
      <c r="O27" s="24"/>
      <c r="P27" s="24"/>
      <c r="Q27" s="25"/>
      <c r="R27" s="23"/>
      <c r="S27" s="26"/>
      <c r="T27" s="7"/>
      <c r="U27" s="5"/>
    </row>
    <row r="28" spans="1:21" x14ac:dyDescent="0.25">
      <c r="A28" s="5"/>
      <c r="B28" s="99"/>
      <c r="C28" s="5"/>
      <c r="D28" s="31"/>
      <c r="E28" s="12"/>
      <c r="F28" s="13"/>
      <c r="G28" s="13"/>
      <c r="H28" s="85" t="str">
        <f>IF(AND(F28="High",G28="High"),Scales!$G$6*Scales!$G$14,IF(AND(F28="High",G28="Moderate"),Scales!$G$6*Scales!$G$15,IF(AND(F28="High",G28="Low"),Scales!$G$6*Scales!$G$16,IF(AND(F28="Moderate",G28="High"),Scales!$G$7*Scales!$G$14,IF(AND(F28="Moderate",G28="Moderate"),Scales!$G$7*Scales!$G$15,IF(AND(F28="Moderate",G28="Low"),Scales!$G$7*Scales!$G$16,IF(AND(F28="Low",G28="High"),Scales!$G$8*Scales!$G$14,IF(AND(F28="Low",G28="Moderate"),Scales!$G$8*Scales!$G$15,IF(AND(F28="Low",G28="Low"),Scales!$G$8*Scales!$G$16,"")))))))))</f>
        <v/>
      </c>
      <c r="I28" s="49" t="str">
        <f t="shared" si="2"/>
        <v>High</v>
      </c>
      <c r="J28" s="13"/>
      <c r="K28" s="12"/>
      <c r="L28" s="20"/>
      <c r="M28" s="23"/>
      <c r="N28" s="23"/>
      <c r="O28" s="24"/>
      <c r="P28" s="24"/>
      <c r="Q28" s="25"/>
      <c r="R28" s="23"/>
      <c r="S28" s="26"/>
      <c r="T28" s="7"/>
      <c r="U28" s="5"/>
    </row>
    <row r="29" spans="1:21" x14ac:dyDescent="0.25">
      <c r="A29" s="5"/>
      <c r="B29" s="99"/>
      <c r="C29" s="5"/>
      <c r="D29" s="31"/>
      <c r="E29" s="12"/>
      <c r="F29" s="13"/>
      <c r="G29" s="13"/>
      <c r="H29" s="85" t="str">
        <f>IF(AND(F29="High",G29="High"),Scales!$G$6*Scales!$G$14,IF(AND(F29="High",G29="Moderate"),Scales!$G$6*Scales!$G$15,IF(AND(F29="High",G29="Low"),Scales!$G$6*Scales!$G$16,IF(AND(F29="Moderate",G29="High"),Scales!$G$7*Scales!$G$14,IF(AND(F29="Moderate",G29="Moderate"),Scales!$G$7*Scales!$G$15,IF(AND(F29="Moderate",G29="Low"),Scales!$G$7*Scales!$G$16,IF(AND(F29="Low",G29="High"),Scales!$G$8*Scales!$G$14,IF(AND(F29="Low",G29="Moderate"),Scales!$G$8*Scales!$G$15,IF(AND(F29="Low",G29="Low"),Scales!$G$8*Scales!$G$16,"")))))))))</f>
        <v/>
      </c>
      <c r="I29" s="49" t="str">
        <f t="shared" ref="I29" si="3">IF(AND(H29&gt;0,H29&lt;4),"Low",IF(AND(H29&gt;3,H29&lt;8),"Moderate",IF(H29&gt;7,"High")))</f>
        <v>High</v>
      </c>
      <c r="J29" s="13"/>
      <c r="K29" s="12"/>
      <c r="L29" s="20"/>
      <c r="M29" s="23"/>
      <c r="N29" s="23"/>
      <c r="O29" s="24"/>
      <c r="P29" s="24"/>
      <c r="Q29" s="25"/>
      <c r="R29" s="23"/>
      <c r="S29" s="26"/>
      <c r="T29" s="7"/>
      <c r="U29" s="5"/>
    </row>
    <row r="30" spans="1:21" x14ac:dyDescent="0.25">
      <c r="A30" s="5"/>
      <c r="B30" s="99"/>
      <c r="C30" s="5"/>
      <c r="D30" s="31"/>
      <c r="E30" s="12"/>
      <c r="F30" s="13"/>
      <c r="G30" s="13"/>
      <c r="H30" s="85" t="str">
        <f>IF(AND(F30="High",G30="High"),Scales!$G$6*Scales!$G$14,IF(AND(F30="High",G30="Moderate"),Scales!$G$6*Scales!$G$15,IF(AND(F30="High",G30="Low"),Scales!$G$6*Scales!$G$16,IF(AND(F30="Moderate",G30="High"),Scales!$G$7*Scales!$G$14,IF(AND(F30="Moderate",G30="Moderate"),Scales!$G$7*Scales!$G$15,IF(AND(F30="Moderate",G30="Low"),Scales!$G$7*Scales!$G$16,IF(AND(F30="Low",G30="High"),Scales!$G$8*Scales!$G$14,IF(AND(F30="Low",G30="Moderate"),Scales!$G$8*Scales!$G$15,IF(AND(F30="Low",G30="Low"),Scales!$G$8*Scales!$G$16,"")))))))))</f>
        <v/>
      </c>
      <c r="I30" s="49" t="str">
        <f t="shared" ref="I30" si="4">IF(AND(H30&gt;0,H30&lt;4),"Low",IF(AND(H30&gt;3,H30&lt;8),"Moderate",IF(H30&gt;7,"High")))</f>
        <v>High</v>
      </c>
      <c r="J30" s="13"/>
      <c r="K30" s="12"/>
      <c r="L30" s="20"/>
      <c r="M30" s="23"/>
      <c r="N30" s="23"/>
      <c r="O30" s="24"/>
      <c r="P30" s="24"/>
      <c r="Q30" s="25"/>
      <c r="R30" s="23"/>
      <c r="S30" s="26"/>
      <c r="T30" s="7"/>
      <c r="U30" s="5"/>
    </row>
    <row r="31" spans="1:21" x14ac:dyDescent="0.25">
      <c r="A31" s="5"/>
      <c r="B31" s="99"/>
      <c r="C31" s="5"/>
      <c r="D31" s="31"/>
      <c r="E31" s="12"/>
      <c r="F31" s="13"/>
      <c r="G31" s="13"/>
      <c r="H31" s="85" t="str">
        <f>IF(AND(F31="High",G31="High"),Scales!$G$6*Scales!$G$14,IF(AND(F31="High",G31="Moderate"),Scales!$G$6*Scales!$G$15,IF(AND(F31="High",G31="Low"),Scales!$G$6*Scales!$G$16,IF(AND(F31="Moderate",G31="High"),Scales!$G$7*Scales!$G$14,IF(AND(F31="Moderate",G31="Moderate"),Scales!$G$7*Scales!$G$15,IF(AND(F31="Moderate",G31="Low"),Scales!$G$7*Scales!$G$16,IF(AND(F31="Low",G31="High"),Scales!$G$8*Scales!$G$14,IF(AND(F31="Low",G31="Moderate"),Scales!$G$8*Scales!$G$15,IF(AND(F31="Low",G31="Low"),Scales!$G$8*Scales!$G$16,"")))))))))</f>
        <v/>
      </c>
      <c r="I31" s="49" t="str">
        <f t="shared" ref="I31" si="5">IF(AND(H31&gt;0,H31&lt;4),"Low",IF(AND(H31&gt;3,H31&lt;8),"Moderate",IF(H31&gt;7,"High")))</f>
        <v>High</v>
      </c>
      <c r="J31" s="13"/>
      <c r="K31" s="12"/>
      <c r="L31" s="20"/>
      <c r="M31" s="23"/>
      <c r="N31" s="23"/>
      <c r="O31" s="24"/>
      <c r="P31" s="24"/>
      <c r="Q31" s="25"/>
      <c r="R31" s="23"/>
      <c r="S31" s="26"/>
      <c r="T31" s="7"/>
      <c r="U31" s="5"/>
    </row>
    <row r="32" spans="1:21" ht="15.75" customHeight="1" x14ac:dyDescent="0.25">
      <c r="A32" s="5"/>
      <c r="B32" s="99"/>
      <c r="C32" s="5"/>
      <c r="D32" s="16"/>
      <c r="E32" s="38"/>
      <c r="F32" s="45"/>
      <c r="G32" s="45"/>
      <c r="H32" s="46"/>
      <c r="I32" s="23"/>
      <c r="J32" s="23"/>
      <c r="K32" s="38"/>
      <c r="L32" s="22"/>
      <c r="M32" s="23"/>
      <c r="N32" s="23"/>
      <c r="O32" s="24"/>
      <c r="P32" s="24"/>
      <c r="Q32" s="25"/>
      <c r="R32" s="23"/>
      <c r="S32" s="26"/>
      <c r="T32" s="7"/>
      <c r="U32" s="5"/>
    </row>
    <row r="33" spans="1:21" x14ac:dyDescent="0.25">
      <c r="A33" s="5"/>
      <c r="B33" s="99"/>
      <c r="C33" s="5"/>
      <c r="D33" s="105">
        <v>5</v>
      </c>
      <c r="E33" s="105"/>
      <c r="F33" s="105"/>
      <c r="G33" s="105"/>
      <c r="H33" s="105"/>
      <c r="I33" s="105"/>
      <c r="J33" s="105"/>
      <c r="K33" s="105"/>
      <c r="L33" s="20"/>
      <c r="M33" s="23"/>
      <c r="N33" s="23"/>
      <c r="O33" s="24"/>
      <c r="P33" s="24"/>
      <c r="Q33" s="25"/>
      <c r="R33" s="23"/>
      <c r="S33" s="26"/>
      <c r="T33" s="7"/>
      <c r="U33" s="5"/>
    </row>
    <row r="34" spans="1:21" x14ac:dyDescent="0.25">
      <c r="A34" s="5"/>
      <c r="B34" s="99"/>
      <c r="C34" s="5"/>
      <c r="D34" s="28"/>
      <c r="E34" s="12"/>
      <c r="F34" s="13"/>
      <c r="G34" s="13"/>
      <c r="H34" s="85" t="str">
        <f>IF(AND(F34="High",G34="High"),Scales!$G$6*Scales!$G$14,IF(AND(F34="High",G34="Moderate"),Scales!$G$6*Scales!$G$15,IF(AND(F34="High",G34="Low"),Scales!$G$6*Scales!$G$16,IF(AND(F34="Moderate",G34="High"),Scales!$G$7*Scales!$G$14,IF(AND(F34="Moderate",G34="Moderate"),Scales!$G$7*Scales!$G$15,IF(AND(F34="Moderate",G34="Low"),Scales!$G$7*Scales!$G$16,IF(AND(F34="Low",G34="High"),Scales!$G$8*Scales!$G$14,IF(AND(F34="Low",G34="Moderate"),Scales!$G$8*Scales!$G$15,IF(AND(F34="Low",G34="Low"),Scales!$G$8*Scales!$G$16,"")))))))))</f>
        <v/>
      </c>
      <c r="I34" s="49" t="str">
        <f t="shared" ref="I34" si="6">IF(AND(H34&gt;0,H34&lt;4),"Low",IF(AND(H34&gt;3,H34&lt;8),"Moderate",IF(H34&gt;7,"High")))</f>
        <v>High</v>
      </c>
      <c r="J34" s="13"/>
      <c r="K34" s="12"/>
      <c r="L34" s="20"/>
      <c r="M34" s="23"/>
      <c r="N34" s="23"/>
      <c r="O34" s="24"/>
      <c r="P34" s="24"/>
      <c r="Q34" s="25"/>
      <c r="R34" s="23"/>
      <c r="S34" s="26"/>
      <c r="T34" s="7"/>
      <c r="U34" s="5"/>
    </row>
    <row r="35" spans="1:21" x14ac:dyDescent="0.25">
      <c r="A35" s="5"/>
      <c r="B35" s="99"/>
      <c r="C35" s="5"/>
      <c r="D35" s="28"/>
      <c r="E35" s="12"/>
      <c r="F35" s="13"/>
      <c r="G35" s="13"/>
      <c r="H35" s="85" t="str">
        <f>IF(AND(F35="High",G35="High"),Scales!$G$6*Scales!$G$14,IF(AND(F35="High",G35="Moderate"),Scales!$G$6*Scales!$G$15,IF(AND(F35="High",G35="Low"),Scales!$G$6*Scales!$G$16,IF(AND(F35="Moderate",G35="High"),Scales!$G$7*Scales!$G$14,IF(AND(F35="Moderate",G35="Moderate"),Scales!$G$7*Scales!$G$15,IF(AND(F35="Moderate",G35="Low"),Scales!$G$7*Scales!$G$16,IF(AND(F35="Low",G35="High"),Scales!$G$8*Scales!$G$14,IF(AND(F35="Low",G35="Moderate"),Scales!$G$8*Scales!$G$15,IF(AND(F35="Low",G35="Low"),Scales!$G$8*Scales!$G$16,"")))))))))</f>
        <v/>
      </c>
      <c r="I35" s="49" t="str">
        <f t="shared" ref="I35:I36" si="7">IF(AND(H35&gt;0,H35&lt;4),"Low",IF(AND(H35&gt;3,H35&lt;8),"Moderate",IF(H35&gt;7,"High")))</f>
        <v>High</v>
      </c>
      <c r="J35" s="13"/>
      <c r="K35" s="12"/>
      <c r="L35" s="20"/>
      <c r="M35" s="23"/>
      <c r="N35" s="23"/>
      <c r="O35" s="24"/>
      <c r="P35" s="24"/>
      <c r="Q35" s="25"/>
      <c r="R35" s="23"/>
      <c r="S35" s="26"/>
      <c r="T35" s="7"/>
      <c r="U35" s="5"/>
    </row>
    <row r="36" spans="1:21" x14ac:dyDescent="0.25">
      <c r="A36" s="5"/>
      <c r="B36" s="99"/>
      <c r="C36" s="5"/>
      <c r="D36" s="28"/>
      <c r="E36" s="12"/>
      <c r="F36" s="13"/>
      <c r="G36" s="13"/>
      <c r="H36" s="85" t="str">
        <f>IF(AND(F36="High",G36="High"),Scales!$G$6*Scales!$G$14,IF(AND(F36="High",G36="Moderate"),Scales!$G$6*Scales!$G$15,IF(AND(F36="High",G36="Low"),Scales!$G$6*Scales!$G$16,IF(AND(F36="Moderate",G36="High"),Scales!$G$7*Scales!$G$14,IF(AND(F36="Moderate",G36="Moderate"),Scales!$G$7*Scales!$G$15,IF(AND(F36="Moderate",G36="Low"),Scales!$G$7*Scales!$G$16,IF(AND(F36="Low",G36="High"),Scales!$G$8*Scales!$G$14,IF(AND(F36="Low",G36="Moderate"),Scales!$G$8*Scales!$G$15,IF(AND(F36="Low",G36="Low"),Scales!$G$8*Scales!$G$16,"")))))))))</f>
        <v/>
      </c>
      <c r="I36" s="49" t="str">
        <f t="shared" si="7"/>
        <v>High</v>
      </c>
      <c r="J36" s="13"/>
      <c r="K36" s="12"/>
      <c r="L36" s="20"/>
      <c r="M36" s="23"/>
      <c r="N36" s="23"/>
      <c r="O36" s="24"/>
      <c r="P36" s="24"/>
      <c r="Q36" s="25"/>
      <c r="R36" s="23"/>
      <c r="S36" s="26"/>
      <c r="T36" s="7"/>
      <c r="U36" s="5"/>
    </row>
    <row r="37" spans="1:21" x14ac:dyDescent="0.25">
      <c r="A37" s="5"/>
      <c r="B37" s="99"/>
      <c r="C37" s="5"/>
      <c r="D37" s="28"/>
      <c r="E37" s="12"/>
      <c r="F37" s="13"/>
      <c r="G37" s="13"/>
      <c r="H37" s="85" t="str">
        <f>IF(AND(F37="High",G37="High"),Scales!$G$6*Scales!$G$14,IF(AND(F37="High",G37="Moderate"),Scales!$G$6*Scales!$G$15,IF(AND(F37="High",G37="Low"),Scales!$G$6*Scales!$G$16,IF(AND(F37="Moderate",G37="High"),Scales!$G$7*Scales!$G$14,IF(AND(F37="Moderate",G37="Moderate"),Scales!$G$7*Scales!$G$15,IF(AND(F37="Moderate",G37="Low"),Scales!$G$7*Scales!$G$16,IF(AND(F37="Low",G37="High"),Scales!$G$8*Scales!$G$14,IF(AND(F37="Low",G37="Moderate"),Scales!$G$8*Scales!$G$15,IF(AND(F37="Low",G37="Low"),Scales!$G$8*Scales!$G$16,"")))))))))</f>
        <v/>
      </c>
      <c r="I37" s="49" t="str">
        <f t="shared" ref="I37:I38" si="8">IF(AND(H37&gt;0,H37&lt;4),"Low",IF(AND(H37&gt;3,H37&lt;8),"Moderate",IF(H37&gt;7,"High")))</f>
        <v>High</v>
      </c>
      <c r="J37" s="13"/>
      <c r="K37" s="12"/>
      <c r="L37" s="20"/>
      <c r="M37" s="23"/>
      <c r="N37" s="23"/>
      <c r="O37" s="24"/>
      <c r="P37" s="24"/>
      <c r="Q37" s="25"/>
      <c r="R37" s="23"/>
      <c r="S37" s="26"/>
      <c r="T37" s="7"/>
      <c r="U37" s="5"/>
    </row>
    <row r="38" spans="1:21" x14ac:dyDescent="0.25">
      <c r="A38" s="5"/>
      <c r="B38" s="99"/>
      <c r="C38" s="5"/>
      <c r="D38" s="28"/>
      <c r="E38" s="12"/>
      <c r="F38" s="13"/>
      <c r="G38" s="13"/>
      <c r="H38" s="85" t="str">
        <f>IF(AND(F38="High",G38="High"),Scales!$G$6*Scales!$G$14,IF(AND(F38="High",G38="Moderate"),Scales!$G$6*Scales!$G$15,IF(AND(F38="High",G38="Low"),Scales!$G$6*Scales!$G$16,IF(AND(F38="Moderate",G38="High"),Scales!$G$7*Scales!$G$14,IF(AND(F38="Moderate",G38="Moderate"),Scales!$G$7*Scales!$G$15,IF(AND(F38="Moderate",G38="Low"),Scales!$G$7*Scales!$G$16,IF(AND(F38="Low",G38="High"),Scales!$G$8*Scales!$G$14,IF(AND(F38="Low",G38="Moderate"),Scales!$G$8*Scales!$G$15,IF(AND(F38="Low",G38="Low"),Scales!$G$8*Scales!$G$16,"")))))))))</f>
        <v/>
      </c>
      <c r="I38" s="49" t="str">
        <f t="shared" si="8"/>
        <v>High</v>
      </c>
      <c r="J38" s="13"/>
      <c r="K38" s="12"/>
      <c r="L38" s="20"/>
      <c r="M38" s="23"/>
      <c r="N38" s="23"/>
      <c r="O38" s="24"/>
      <c r="P38" s="24"/>
      <c r="Q38" s="25"/>
      <c r="R38" s="23"/>
      <c r="S38" s="26"/>
      <c r="T38" s="7"/>
      <c r="U38" s="5"/>
    </row>
    <row r="39" spans="1:21" ht="15.75" thickBot="1" x14ac:dyDescent="0.3">
      <c r="A39" s="5"/>
      <c r="B39" s="99"/>
      <c r="C39" s="5"/>
      <c r="D39" s="5"/>
      <c r="E39" s="38"/>
      <c r="F39" s="38"/>
      <c r="G39" s="38"/>
      <c r="H39" s="23"/>
      <c r="I39" s="23"/>
      <c r="J39" s="23"/>
      <c r="K39" s="38"/>
      <c r="L39" s="20"/>
      <c r="M39" s="23"/>
      <c r="N39" s="23"/>
      <c r="O39" s="24"/>
      <c r="P39" s="24"/>
      <c r="Q39" s="25"/>
      <c r="R39" s="23"/>
      <c r="S39" s="26"/>
      <c r="T39" s="7"/>
      <c r="U39" s="5"/>
    </row>
    <row r="40" spans="1:21" x14ac:dyDescent="0.25">
      <c r="A40" s="5"/>
      <c r="B40" s="99"/>
      <c r="C40" s="5"/>
      <c r="D40" s="101">
        <v>6</v>
      </c>
      <c r="E40" s="102"/>
      <c r="F40" s="102"/>
      <c r="G40" s="102"/>
      <c r="H40" s="102"/>
      <c r="I40" s="102"/>
      <c r="J40" s="103"/>
      <c r="K40" s="104"/>
      <c r="L40" s="20"/>
      <c r="M40" s="23"/>
      <c r="N40" s="23"/>
      <c r="O40" s="24"/>
      <c r="P40" s="24"/>
      <c r="Q40" s="25"/>
      <c r="R40" s="23"/>
      <c r="S40" s="26"/>
      <c r="T40" s="7"/>
      <c r="U40" s="5"/>
    </row>
    <row r="41" spans="1:21" x14ac:dyDescent="0.25">
      <c r="A41" s="5"/>
      <c r="B41" s="99"/>
      <c r="C41" s="5"/>
      <c r="D41" s="30"/>
      <c r="E41" s="12"/>
      <c r="F41" s="13"/>
      <c r="G41" s="13"/>
      <c r="H41" s="85" t="str">
        <f>IF(AND(F41="High",G41="High"),Scales!$G$6*Scales!$G$14,IF(AND(F41="High",G41="Moderate"),Scales!$G$6*Scales!$G$15,IF(AND(F41="High",G41="Low"),Scales!$G$6*Scales!$G$16,IF(AND(F41="Moderate",G41="High"),Scales!$G$7*Scales!$G$14,IF(AND(F41="Moderate",G41="Moderate"),Scales!$G$7*Scales!$G$15,IF(AND(F41="Moderate",G41="Low"),Scales!$G$7*Scales!$G$16,IF(AND(F41="Low",G41="High"),Scales!$G$8*Scales!$G$14,IF(AND(F41="Low",G41="Moderate"),Scales!$G$8*Scales!$G$15,IF(AND(F41="Low",G41="Low"),Scales!$G$8*Scales!$G$16,"")))))))))</f>
        <v/>
      </c>
      <c r="I41" s="49" t="str">
        <f t="shared" ref="I41:I42" si="9">IF(AND(H41&gt;0,H41&lt;4),"Low",IF(AND(H41&gt;3,H41&lt;8),"Moderate",IF(H41&gt;7,"High")))</f>
        <v>High</v>
      </c>
      <c r="J41" s="13"/>
      <c r="K41" s="12"/>
      <c r="L41" s="20"/>
      <c r="M41" s="23"/>
      <c r="N41" s="23"/>
      <c r="O41" s="24"/>
      <c r="P41" s="24"/>
      <c r="Q41" s="25"/>
      <c r="R41" s="23"/>
      <c r="S41" s="26"/>
      <c r="T41" s="7"/>
      <c r="U41" s="5"/>
    </row>
    <row r="42" spans="1:21" x14ac:dyDescent="0.25">
      <c r="A42" s="5"/>
      <c r="B42" s="99"/>
      <c r="C42" s="5"/>
      <c r="D42" s="30"/>
      <c r="E42" s="12"/>
      <c r="F42" s="13"/>
      <c r="G42" s="13"/>
      <c r="H42" s="85" t="str">
        <f>IF(AND(F42="High",G42="High"),Scales!$G$6*Scales!$G$14,IF(AND(F42="High",G42="Moderate"),Scales!$G$6*Scales!$G$15,IF(AND(F42="High",G42="Low"),Scales!$G$6*Scales!$G$16,IF(AND(F42="Moderate",G42="High"),Scales!$G$7*Scales!$G$14,IF(AND(F42="Moderate",G42="Moderate"),Scales!$G$7*Scales!$G$15,IF(AND(F42="Moderate",G42="Low"),Scales!$G$7*Scales!$G$16,IF(AND(F42="Low",G42="High"),Scales!$G$8*Scales!$G$14,IF(AND(F42="Low",G42="Moderate"),Scales!$G$8*Scales!$G$15,IF(AND(F42="Low",G42="Low"),Scales!$G$8*Scales!$G$16,"")))))))))</f>
        <v/>
      </c>
      <c r="I42" s="49" t="str">
        <f t="shared" si="9"/>
        <v>High</v>
      </c>
      <c r="J42" s="13"/>
      <c r="K42" s="12"/>
      <c r="L42" s="20"/>
      <c r="M42" s="23"/>
      <c r="N42" s="23"/>
      <c r="O42" s="24"/>
      <c r="P42" s="24"/>
      <c r="Q42" s="25"/>
      <c r="R42" s="23"/>
      <c r="S42" s="26"/>
      <c r="T42" s="7"/>
      <c r="U42" s="5"/>
    </row>
    <row r="43" spans="1:21" x14ac:dyDescent="0.25">
      <c r="A43" s="5"/>
      <c r="B43" s="99"/>
      <c r="C43" s="5"/>
      <c r="D43" s="30"/>
      <c r="E43" s="12"/>
      <c r="F43" s="13"/>
      <c r="G43" s="13"/>
      <c r="H43" s="85" t="str">
        <f>IF(AND(F43="High",G43="High"),Scales!$G$6*Scales!$G$14,IF(AND(F43="High",G43="Moderate"),Scales!$G$6*Scales!$G$15,IF(AND(F43="High",G43="Low"),Scales!$G$6*Scales!$G$16,IF(AND(F43="Moderate",G43="High"),Scales!$G$7*Scales!$G$14,IF(AND(F43="Moderate",G43="Moderate"),Scales!$G$7*Scales!$G$15,IF(AND(F43="Moderate",G43="Low"),Scales!$G$7*Scales!$G$16,IF(AND(F43="Low",G43="High"),Scales!$G$8*Scales!$G$14,IF(AND(F43="Low",G43="Moderate"),Scales!$G$8*Scales!$G$15,IF(AND(F43="Low",G43="Low"),Scales!$G$8*Scales!$G$16,"")))))))))</f>
        <v/>
      </c>
      <c r="I43" s="49" t="str">
        <f t="shared" ref="I43:I45" si="10">IF(AND(H43&gt;0,H43&lt;4),"Low",IF(AND(H43&gt;3,H43&lt;8),"Moderate",IF(H43&gt;7,"High")))</f>
        <v>High</v>
      </c>
      <c r="J43" s="13"/>
      <c r="K43" s="12"/>
      <c r="L43" s="20"/>
      <c r="M43" s="23"/>
      <c r="N43" s="23"/>
      <c r="O43" s="24"/>
      <c r="P43" s="24"/>
      <c r="Q43" s="25"/>
      <c r="R43" s="23"/>
      <c r="S43" s="26"/>
      <c r="T43" s="7"/>
      <c r="U43" s="5"/>
    </row>
    <row r="44" spans="1:21" x14ac:dyDescent="0.25">
      <c r="A44" s="5"/>
      <c r="B44" s="99"/>
      <c r="C44" s="5"/>
      <c r="D44" s="30"/>
      <c r="E44" s="12"/>
      <c r="F44" s="13"/>
      <c r="G44" s="13"/>
      <c r="H44" s="85" t="str">
        <f>IF(AND(F44="High",G44="High"),Scales!$G$6*Scales!$G$14,IF(AND(F44="High",G44="Moderate"),Scales!$G$6*Scales!$G$15,IF(AND(F44="High",G44="Low"),Scales!$G$6*Scales!$G$16,IF(AND(F44="Moderate",G44="High"),Scales!$G$7*Scales!$G$14,IF(AND(F44="Moderate",G44="Moderate"),Scales!$G$7*Scales!$G$15,IF(AND(F44="Moderate",G44="Low"),Scales!$G$7*Scales!$G$16,IF(AND(F44="Low",G44="High"),Scales!$G$8*Scales!$G$14,IF(AND(F44="Low",G44="Moderate"),Scales!$G$8*Scales!$G$15,IF(AND(F44="Low",G44="Low"),Scales!$G$8*Scales!$G$16,"")))))))))</f>
        <v/>
      </c>
      <c r="I44" s="49" t="str">
        <f t="shared" si="10"/>
        <v>High</v>
      </c>
      <c r="J44" s="13"/>
      <c r="K44" s="12"/>
      <c r="L44" s="20"/>
      <c r="M44" s="23"/>
      <c r="N44" s="23"/>
      <c r="O44" s="24"/>
      <c r="P44" s="24"/>
      <c r="Q44" s="25"/>
      <c r="R44" s="23"/>
      <c r="S44" s="26"/>
      <c r="T44" s="7"/>
      <c r="U44" s="5"/>
    </row>
    <row r="45" spans="1:21" x14ac:dyDescent="0.25">
      <c r="A45" s="5"/>
      <c r="B45" s="99"/>
      <c r="C45" s="5"/>
      <c r="D45" s="30"/>
      <c r="E45" s="12"/>
      <c r="F45" s="13"/>
      <c r="G45" s="13"/>
      <c r="H45" s="85" t="str">
        <f>IF(AND(F45="High",G45="High"),Scales!$G$6*Scales!$G$14,IF(AND(F45="High",G45="Moderate"),Scales!$G$6*Scales!$G$15,IF(AND(F45="High",G45="Low"),Scales!$G$6*Scales!$G$16,IF(AND(F45="Moderate",G45="High"),Scales!$G$7*Scales!$G$14,IF(AND(F45="Moderate",G45="Moderate"),Scales!$G$7*Scales!$G$15,IF(AND(F45="Moderate",G45="Low"),Scales!$G$7*Scales!$G$16,IF(AND(F45="Low",G45="High"),Scales!$G$8*Scales!$G$14,IF(AND(F45="Low",G45="Moderate"),Scales!$G$8*Scales!$G$15,IF(AND(F45="Low",G45="Low"),Scales!$G$8*Scales!$G$16,"")))))))))</f>
        <v/>
      </c>
      <c r="I45" s="49" t="str">
        <f t="shared" si="10"/>
        <v>High</v>
      </c>
      <c r="J45" s="13"/>
      <c r="K45" s="12"/>
      <c r="L45" s="20"/>
      <c r="M45" s="23"/>
      <c r="N45" s="23"/>
      <c r="O45" s="24"/>
      <c r="P45" s="24"/>
      <c r="Q45" s="25"/>
      <c r="R45" s="23"/>
      <c r="S45" s="26"/>
      <c r="T45" s="7"/>
      <c r="U45" s="5"/>
    </row>
    <row r="46" spans="1:21" ht="15.75" thickBot="1" x14ac:dyDescent="0.3">
      <c r="A46" s="5"/>
      <c r="B46" s="99"/>
      <c r="C46" s="5"/>
      <c r="D46" s="5"/>
      <c r="E46" s="5"/>
      <c r="F46" s="5"/>
      <c r="G46" s="5"/>
      <c r="H46" s="5"/>
      <c r="I46" s="5"/>
      <c r="J46" s="5"/>
      <c r="K46" s="5"/>
      <c r="L46" s="5"/>
      <c r="M46" s="23"/>
      <c r="N46" s="23"/>
      <c r="O46" s="24"/>
      <c r="P46" s="24"/>
      <c r="Q46" s="25"/>
      <c r="R46" s="23"/>
      <c r="S46" s="26"/>
      <c r="T46" s="7"/>
      <c r="U46" s="5"/>
    </row>
    <row r="47" spans="1:21" x14ac:dyDescent="0.25">
      <c r="A47" s="5"/>
      <c r="B47" s="99"/>
      <c r="C47" s="5"/>
      <c r="D47" s="101">
        <v>7</v>
      </c>
      <c r="E47" s="102"/>
      <c r="F47" s="102"/>
      <c r="G47" s="102"/>
      <c r="H47" s="102"/>
      <c r="I47" s="102"/>
      <c r="J47" s="103"/>
      <c r="K47" s="104"/>
      <c r="L47" s="20"/>
      <c r="M47" s="23"/>
      <c r="N47" s="23"/>
      <c r="O47" s="24"/>
      <c r="P47" s="24"/>
      <c r="Q47" s="25"/>
      <c r="R47" s="23"/>
      <c r="S47" s="26"/>
      <c r="T47" s="7"/>
      <c r="U47" s="5"/>
    </row>
    <row r="48" spans="1:21" x14ac:dyDescent="0.25">
      <c r="A48" s="5"/>
      <c r="B48" s="99"/>
      <c r="C48" s="5"/>
      <c r="D48" s="28"/>
      <c r="E48" s="12"/>
      <c r="F48" s="13"/>
      <c r="G48" s="13"/>
      <c r="H48" s="85" t="str">
        <f>IF(AND(F48="High",G48="High"),Scales!$G$6*Scales!$G$14,IF(AND(F48="High",G48="Moderate"),Scales!$G$6*Scales!$G$15,IF(AND(F48="High",G48="Low"),Scales!$G$6*Scales!$G$16,IF(AND(F48="Moderate",G48="High"),Scales!$G$7*Scales!$G$14,IF(AND(F48="Moderate",G48="Moderate"),Scales!$G$7*Scales!$G$15,IF(AND(F48="Moderate",G48="Low"),Scales!$G$7*Scales!$G$16,IF(AND(F48="Low",G48="High"),Scales!$G$8*Scales!$G$14,IF(AND(F48="Low",G48="Moderate"),Scales!$G$8*Scales!$G$15,IF(AND(F48="Low",G48="Low"),Scales!$G$8*Scales!$G$16,"")))))))))</f>
        <v/>
      </c>
      <c r="I48" s="49" t="str">
        <f t="shared" ref="I48:I52" si="11">IF(AND(H48&gt;0,H48&lt;4),"Low",IF(AND(H48&gt;3,H48&lt;8),"Moderate",IF(H48&gt;7,"High")))</f>
        <v>High</v>
      </c>
      <c r="J48" s="13"/>
      <c r="K48" s="12"/>
      <c r="L48" s="20"/>
      <c r="M48" s="23"/>
      <c r="N48" s="23"/>
      <c r="O48" s="24"/>
      <c r="P48" s="24"/>
      <c r="Q48" s="25"/>
      <c r="R48" s="23"/>
      <c r="S48" s="26"/>
      <c r="T48" s="7"/>
      <c r="U48" s="5"/>
    </row>
    <row r="49" spans="1:21" x14ac:dyDescent="0.25">
      <c r="A49" s="5"/>
      <c r="B49" s="5"/>
      <c r="C49" s="5"/>
      <c r="D49" s="28"/>
      <c r="E49" s="12"/>
      <c r="F49" s="13"/>
      <c r="G49" s="13"/>
      <c r="H49" s="85" t="str">
        <f>IF(AND(F49="High",G49="High"),Scales!$G$6*Scales!$G$14,IF(AND(F49="High",G49="Moderate"),Scales!$G$6*Scales!$G$15,IF(AND(F49="High",G49="Low"),Scales!$G$6*Scales!$G$16,IF(AND(F49="Moderate",G49="High"),Scales!$G$7*Scales!$G$14,IF(AND(F49="Moderate",G49="Moderate"),Scales!$G$7*Scales!$G$15,IF(AND(F49="Moderate",G49="Low"),Scales!$G$7*Scales!$G$16,IF(AND(F49="Low",G49="High"),Scales!$G$8*Scales!$G$14,IF(AND(F49="Low",G49="Moderate"),Scales!$G$8*Scales!$G$15,IF(AND(F49="Low",G49="Low"),Scales!$G$8*Scales!$G$16,"")))))))))</f>
        <v/>
      </c>
      <c r="I49" s="49" t="str">
        <f t="shared" si="11"/>
        <v>High</v>
      </c>
      <c r="J49" s="13"/>
      <c r="K49" s="12"/>
      <c r="L49" s="20"/>
      <c r="M49" s="23"/>
      <c r="N49" s="23"/>
      <c r="O49" s="24"/>
      <c r="P49" s="24"/>
      <c r="Q49" s="25"/>
      <c r="R49" s="23"/>
      <c r="S49" s="26"/>
      <c r="T49" s="7"/>
      <c r="U49" s="5"/>
    </row>
    <row r="50" spans="1:21" x14ac:dyDescent="0.25">
      <c r="A50" s="5"/>
      <c r="B50" s="5"/>
      <c r="C50" s="5"/>
      <c r="D50" s="28"/>
      <c r="E50" s="12"/>
      <c r="F50" s="13"/>
      <c r="G50" s="13"/>
      <c r="H50" s="85" t="str">
        <f>IF(AND(F50="High",G50="High"),Scales!$G$6*Scales!$G$14,IF(AND(F50="High",G50="Moderate"),Scales!$G$6*Scales!$G$15,IF(AND(F50="High",G50="Low"),Scales!$G$6*Scales!$G$16,IF(AND(F50="Moderate",G50="High"),Scales!$G$7*Scales!$G$14,IF(AND(F50="Moderate",G50="Moderate"),Scales!$G$7*Scales!$G$15,IF(AND(F50="Moderate",G50="Low"),Scales!$G$7*Scales!$G$16,IF(AND(F50="Low",G50="High"),Scales!$G$8*Scales!$G$14,IF(AND(F50="Low",G50="Moderate"),Scales!$G$8*Scales!$G$15,IF(AND(F50="Low",G50="Low"),Scales!$G$8*Scales!$G$16,"")))))))))</f>
        <v/>
      </c>
      <c r="I50" s="49" t="str">
        <f t="shared" si="11"/>
        <v>High</v>
      </c>
      <c r="J50" s="13"/>
      <c r="K50" s="12"/>
      <c r="L50" s="20"/>
      <c r="M50" s="23"/>
      <c r="N50" s="23"/>
      <c r="O50" s="24"/>
      <c r="P50" s="24"/>
      <c r="Q50" s="25"/>
      <c r="R50" s="23"/>
      <c r="S50" s="26"/>
      <c r="T50" s="7"/>
      <c r="U50" s="5"/>
    </row>
    <row r="51" spans="1:21" x14ac:dyDescent="0.25">
      <c r="A51" s="5"/>
      <c r="B51" s="5"/>
      <c r="C51" s="5"/>
      <c r="D51" s="28"/>
      <c r="E51" s="12"/>
      <c r="F51" s="13"/>
      <c r="G51" s="13"/>
      <c r="H51" s="85" t="str">
        <f>IF(AND(F51="High",G51="High"),Scales!$G$6*Scales!$G$14,IF(AND(F51="High",G51="Moderate"),Scales!$G$6*Scales!$G$15,IF(AND(F51="High",G51="Low"),Scales!$G$6*Scales!$G$16,IF(AND(F51="Moderate",G51="High"),Scales!$G$7*Scales!$G$14,IF(AND(F51="Moderate",G51="Moderate"),Scales!$G$7*Scales!$G$15,IF(AND(F51="Moderate",G51="Low"),Scales!$G$7*Scales!$G$16,IF(AND(F51="Low",G51="High"),Scales!$G$8*Scales!$G$14,IF(AND(F51="Low",G51="Moderate"),Scales!$G$8*Scales!$G$15,IF(AND(F51="Low",G51="Low"),Scales!$G$8*Scales!$G$16,"")))))))))</f>
        <v/>
      </c>
      <c r="I51" s="49" t="str">
        <f t="shared" si="11"/>
        <v>High</v>
      </c>
      <c r="J51" s="13"/>
      <c r="K51" s="12"/>
      <c r="L51" s="20"/>
      <c r="M51" s="23"/>
      <c r="N51" s="23"/>
      <c r="O51" s="24"/>
      <c r="P51" s="24"/>
      <c r="Q51" s="25"/>
      <c r="R51" s="23"/>
      <c r="S51" s="26"/>
      <c r="T51" s="7"/>
      <c r="U51" s="5"/>
    </row>
    <row r="52" spans="1:21" x14ac:dyDescent="0.25">
      <c r="A52" s="5"/>
      <c r="B52" s="5"/>
      <c r="C52" s="5"/>
      <c r="D52" s="28"/>
      <c r="E52" s="12"/>
      <c r="F52" s="13"/>
      <c r="G52" s="13"/>
      <c r="H52" s="85" t="str">
        <f>IF(AND(F52="High",G52="High"),Scales!$G$6*Scales!$G$14,IF(AND(F52="High",G52="Moderate"),Scales!$G$6*Scales!$G$15,IF(AND(F52="High",G52="Low"),Scales!$G$6*Scales!$G$16,IF(AND(F52="Moderate",G52="High"),Scales!$G$7*Scales!$G$14,IF(AND(F52="Moderate",G52="Moderate"),Scales!$G$7*Scales!$G$15,IF(AND(F52="Moderate",G52="Low"),Scales!$G$7*Scales!$G$16,IF(AND(F52="Low",G52="High"),Scales!$G$8*Scales!$G$14,IF(AND(F52="Low",G52="Moderate"),Scales!$G$8*Scales!$G$15,IF(AND(F52="Low",G52="Low"),Scales!$G$8*Scales!$G$16,"")))))))))</f>
        <v/>
      </c>
      <c r="I52" s="49" t="str">
        <f t="shared" si="11"/>
        <v>High</v>
      </c>
      <c r="J52" s="13"/>
      <c r="K52" s="12"/>
      <c r="L52" s="20"/>
      <c r="M52" s="23"/>
      <c r="N52" s="23"/>
      <c r="O52" s="24"/>
      <c r="P52" s="24"/>
      <c r="Q52" s="25"/>
      <c r="R52" s="23"/>
      <c r="S52" s="26"/>
      <c r="T52" s="7"/>
      <c r="U52" s="5"/>
    </row>
    <row r="53" spans="1:21" ht="15.75" thickBot="1" x14ac:dyDescent="0.3">
      <c r="A53" s="20"/>
      <c r="B53" s="20"/>
      <c r="C53" s="20"/>
      <c r="D53" s="20"/>
      <c r="E53" s="20"/>
      <c r="F53" s="20"/>
      <c r="G53" s="20"/>
      <c r="H53" s="20"/>
      <c r="I53" s="20"/>
      <c r="J53" s="20"/>
      <c r="K53" s="20"/>
      <c r="L53" s="20"/>
      <c r="M53" s="23"/>
      <c r="N53" s="23"/>
      <c r="O53" s="24"/>
      <c r="P53" s="24"/>
      <c r="Q53" s="25"/>
      <c r="R53" s="23"/>
      <c r="S53" s="26"/>
      <c r="T53" s="7"/>
      <c r="U53" s="5"/>
    </row>
    <row r="54" spans="1:21" x14ac:dyDescent="0.25">
      <c r="D54" s="106">
        <v>8</v>
      </c>
      <c r="E54" s="107"/>
      <c r="F54" s="107"/>
      <c r="G54" s="107"/>
      <c r="H54" s="107"/>
      <c r="I54" s="107"/>
      <c r="J54" s="108"/>
      <c r="K54" s="109"/>
    </row>
    <row r="55" spans="1:21" x14ac:dyDescent="0.25">
      <c r="D55" s="28"/>
      <c r="E55" s="12"/>
      <c r="F55" s="13"/>
      <c r="G55" s="13"/>
      <c r="H55" s="85" t="str">
        <f>IF(AND(F55="High",G55="High"),Scales!$G$6*Scales!$G$14,IF(AND(F55="High",G55="Moderate"),Scales!$G$6*Scales!$G$15,IF(AND(F55="High",G55="Low"),Scales!$G$6*Scales!$G$16,IF(AND(F55="Moderate",G55="High"),Scales!$G$7*Scales!$G$14,IF(AND(F55="Moderate",G55="Moderate"),Scales!$G$7*Scales!$G$15,IF(AND(F55="Moderate",G55="Low"),Scales!$G$7*Scales!$G$16,IF(AND(F55="Low",G55="High"),Scales!$G$8*Scales!$G$14,IF(AND(F55="Low",G55="Moderate"),Scales!$G$8*Scales!$G$15,IF(AND(F55="Low",G55="Low"),Scales!$G$8*Scales!$G$16,"")))))))))</f>
        <v/>
      </c>
      <c r="I55" s="49" t="str">
        <f t="shared" ref="I55:I59" si="12">IF(AND(H55&gt;0,H55&lt;4),"Low",IF(AND(H55&gt;3,H55&lt;8),"Moderate",IF(H55&gt;7,"High")))</f>
        <v>High</v>
      </c>
      <c r="J55" s="13"/>
      <c r="K55" s="12"/>
    </row>
    <row r="56" spans="1:21" x14ac:dyDescent="0.25">
      <c r="D56" s="28"/>
      <c r="E56" s="12"/>
      <c r="F56" s="13"/>
      <c r="G56" s="13"/>
      <c r="H56" s="85" t="str">
        <f>IF(AND(F56="High",G56="High"),Scales!$G$6*Scales!$G$14,IF(AND(F56="High",G56="Moderate"),Scales!$G$6*Scales!$G$15,IF(AND(F56="High",G56="Low"),Scales!$G$6*Scales!$G$16,IF(AND(F56="Moderate",G56="High"),Scales!$G$7*Scales!$G$14,IF(AND(F56="Moderate",G56="Moderate"),Scales!$G$7*Scales!$G$15,IF(AND(F56="Moderate",G56="Low"),Scales!$G$7*Scales!$G$16,IF(AND(F56="Low",G56="High"),Scales!$G$8*Scales!$G$14,IF(AND(F56="Low",G56="Moderate"),Scales!$G$8*Scales!$G$15,IF(AND(F56="Low",G56="Low"),Scales!$G$8*Scales!$G$16,"")))))))))</f>
        <v/>
      </c>
      <c r="I56" s="49" t="str">
        <f t="shared" si="12"/>
        <v>High</v>
      </c>
      <c r="J56" s="13"/>
      <c r="K56" s="12"/>
    </row>
    <row r="57" spans="1:21" x14ac:dyDescent="0.25">
      <c r="D57" s="28"/>
      <c r="E57" s="12"/>
      <c r="F57" s="13"/>
      <c r="G57" s="13"/>
      <c r="H57" s="85" t="str">
        <f>IF(AND(F57="High",G57="High"),Scales!$G$6*Scales!$G$14,IF(AND(F57="High",G57="Moderate"),Scales!$G$6*Scales!$G$15,IF(AND(F57="High",G57="Low"),Scales!$G$6*Scales!$G$16,IF(AND(F57="Moderate",G57="High"),Scales!$G$7*Scales!$G$14,IF(AND(F57="Moderate",G57="Moderate"),Scales!$G$7*Scales!$G$15,IF(AND(F57="Moderate",G57="Low"),Scales!$G$7*Scales!$G$16,IF(AND(F57="Low",G57="High"),Scales!$G$8*Scales!$G$14,IF(AND(F57="Low",G57="Moderate"),Scales!$G$8*Scales!$G$15,IF(AND(F57="Low",G57="Low"),Scales!$G$8*Scales!$G$16,"")))))))))</f>
        <v/>
      </c>
      <c r="I57" s="49" t="str">
        <f t="shared" si="12"/>
        <v>High</v>
      </c>
      <c r="J57" s="13"/>
      <c r="K57" s="12"/>
    </row>
    <row r="58" spans="1:21" x14ac:dyDescent="0.25">
      <c r="D58" s="28"/>
      <c r="E58" s="12"/>
      <c r="F58" s="13"/>
      <c r="G58" s="13"/>
      <c r="H58" s="85" t="str">
        <f>IF(AND(F58="High",G58="High"),Scales!$G$6*Scales!$G$14,IF(AND(F58="High",G58="Moderate"),Scales!$G$6*Scales!$G$15,IF(AND(F58="High",G58="Low"),Scales!$G$6*Scales!$G$16,IF(AND(F58="Moderate",G58="High"),Scales!$G$7*Scales!$G$14,IF(AND(F58="Moderate",G58="Moderate"),Scales!$G$7*Scales!$G$15,IF(AND(F58="Moderate",G58="Low"),Scales!$G$7*Scales!$G$16,IF(AND(F58="Low",G58="High"),Scales!$G$8*Scales!$G$14,IF(AND(F58="Low",G58="Moderate"),Scales!$G$8*Scales!$G$15,IF(AND(F58="Low",G58="Low"),Scales!$G$8*Scales!$G$16,"")))))))))</f>
        <v/>
      </c>
      <c r="I58" s="49" t="str">
        <f t="shared" si="12"/>
        <v>High</v>
      </c>
      <c r="J58" s="13"/>
      <c r="K58" s="12"/>
    </row>
    <row r="59" spans="1:21" x14ac:dyDescent="0.25">
      <c r="D59" s="28"/>
      <c r="E59" s="12"/>
      <c r="F59" s="13"/>
      <c r="G59" s="13"/>
      <c r="H59" s="85" t="str">
        <f>IF(AND(F59="High",G59="High"),Scales!$G$6*Scales!$G$14,IF(AND(F59="High",G59="Moderate"),Scales!$G$6*Scales!$G$15,IF(AND(F59="High",G59="Low"),Scales!$G$6*Scales!$G$16,IF(AND(F59="Moderate",G59="High"),Scales!$G$7*Scales!$G$14,IF(AND(F59="Moderate",G59="Moderate"),Scales!$G$7*Scales!$G$15,IF(AND(F59="Moderate",G59="Low"),Scales!$G$7*Scales!$G$16,IF(AND(F59="Low",G59="High"),Scales!$G$8*Scales!$G$14,IF(AND(F59="Low",G59="Moderate"),Scales!$G$8*Scales!$G$15,IF(AND(F59="Low",G59="Low"),Scales!$G$8*Scales!$G$16,"")))))))))</f>
        <v/>
      </c>
      <c r="I59" s="49" t="str">
        <f t="shared" si="12"/>
        <v>High</v>
      </c>
      <c r="J59" s="13"/>
      <c r="K59" s="12"/>
    </row>
    <row r="60" spans="1:21" x14ac:dyDescent="0.25">
      <c r="A60" s="5"/>
      <c r="B60" s="5"/>
      <c r="C60" s="5"/>
      <c r="D60" s="5"/>
      <c r="E60" s="5"/>
      <c r="F60" s="5"/>
      <c r="G60" s="5"/>
      <c r="H60" s="5"/>
      <c r="I60" s="5"/>
      <c r="J60" s="5"/>
      <c r="K60" s="5"/>
      <c r="L60" s="20"/>
      <c r="M60" s="7"/>
      <c r="N60" s="7"/>
      <c r="O60" s="7"/>
      <c r="P60" s="7"/>
      <c r="Q60" s="7"/>
      <c r="R60" s="7"/>
      <c r="S60" s="7"/>
      <c r="T60" s="7"/>
      <c r="U60" s="5"/>
    </row>
    <row r="61" spans="1:21" x14ac:dyDescent="0.25">
      <c r="A61" s="5"/>
      <c r="B61" s="5"/>
      <c r="C61" s="5"/>
      <c r="D61" s="5"/>
      <c r="E61" s="5"/>
      <c r="F61" s="5"/>
      <c r="G61" s="5"/>
      <c r="H61" s="5"/>
      <c r="I61" s="5"/>
      <c r="J61" s="5"/>
      <c r="K61" s="5"/>
      <c r="L61" s="20"/>
      <c r="M61" s="7"/>
      <c r="N61" s="7"/>
      <c r="O61" s="7"/>
      <c r="P61" s="7"/>
      <c r="Q61" s="7"/>
      <c r="R61" s="7"/>
      <c r="S61" s="7"/>
      <c r="T61" s="7"/>
      <c r="U61" s="5"/>
    </row>
    <row r="62" spans="1:21" x14ac:dyDescent="0.25">
      <c r="A62" s="5"/>
      <c r="B62" s="5"/>
      <c r="C62" s="5"/>
      <c r="D62" s="5"/>
      <c r="E62" s="5"/>
      <c r="F62" s="5"/>
      <c r="G62" s="5"/>
      <c r="H62" s="5"/>
      <c r="I62" s="5"/>
      <c r="J62" s="5"/>
      <c r="K62" s="5"/>
      <c r="L62" s="20"/>
      <c r="M62" s="7"/>
      <c r="N62" s="7"/>
      <c r="O62" s="7"/>
      <c r="P62" s="7"/>
      <c r="Q62" s="7"/>
      <c r="R62" s="7"/>
      <c r="S62" s="7"/>
      <c r="T62" s="7"/>
      <c r="U62" s="5"/>
    </row>
    <row r="63" spans="1:21" x14ac:dyDescent="0.25">
      <c r="A63" s="5"/>
      <c r="B63" s="5"/>
      <c r="C63" s="5"/>
      <c r="D63" s="5"/>
      <c r="E63" s="5"/>
      <c r="F63" s="5"/>
      <c r="G63" s="5"/>
      <c r="H63" s="5"/>
      <c r="I63" s="5"/>
      <c r="J63" s="5"/>
      <c r="K63" s="5"/>
      <c r="L63" s="20"/>
      <c r="M63" s="7"/>
      <c r="N63" s="7"/>
      <c r="O63" s="7"/>
      <c r="P63" s="7"/>
      <c r="Q63" s="7"/>
      <c r="R63" s="7"/>
      <c r="S63" s="7"/>
      <c r="T63" s="7"/>
      <c r="U63" s="5"/>
    </row>
  </sheetData>
  <mergeCells count="21">
    <mergeCell ref="D54:K54"/>
    <mergeCell ref="I3:I4"/>
    <mergeCell ref="K3:K4"/>
    <mergeCell ref="D5:K5"/>
    <mergeCell ref="E3:E4"/>
    <mergeCell ref="J3:J4"/>
    <mergeCell ref="D3:D4"/>
    <mergeCell ref="F3:F4"/>
    <mergeCell ref="G3:G4"/>
    <mergeCell ref="H3:H4"/>
    <mergeCell ref="B3:B48"/>
    <mergeCell ref="M6:Q6"/>
    <mergeCell ref="D19:K19"/>
    <mergeCell ref="D33:K33"/>
    <mergeCell ref="D40:K40"/>
    <mergeCell ref="D47:K47"/>
    <mergeCell ref="D12:K12"/>
    <mergeCell ref="D26:K26"/>
    <mergeCell ref="M7:Q7"/>
    <mergeCell ref="M8:Q8"/>
    <mergeCell ref="M9:Q9"/>
  </mergeCells>
  <conditionalFormatting sqref="H39 H11">
    <cfRule type="containsText" dxfId="271" priority="296" operator="containsText" text="potentially poorly controlled">
      <formula>NOT(ISERROR(SEARCH("potentially poorly controlled",H11)))</formula>
    </cfRule>
    <cfRule type="containsText" dxfId="270" priority="297" operator="containsText" text="adequately controlled">
      <formula>NOT(ISERROR(SEARCH("adequately controlled",H11)))</formula>
    </cfRule>
    <cfRule type="containsText" dxfId="269" priority="298" operator="containsText" text="Potentially over-controlled">
      <formula>NOT(ISERROR(SEARCH("Potentially over-controlled",H11)))</formula>
    </cfRule>
    <cfRule type="containsText" dxfId="268" priority="299" operator="containsText" text="Poorly controlled">
      <formula>NOT(ISERROR(SEARCH("Poorly controlled",H11)))</formula>
    </cfRule>
  </conditionalFormatting>
  <conditionalFormatting sqref="I39:J39 I11:J11">
    <cfRule type="containsText" dxfId="267" priority="292" operator="containsText" text="potentially poorly controlled">
      <formula>NOT(ISERROR(SEARCH("potentially poorly controlled",I11)))</formula>
    </cfRule>
    <cfRule type="containsText" dxfId="266" priority="293" operator="containsText" text="adequately controlled">
      <formula>NOT(ISERROR(SEARCH("adequately controlled",I11)))</formula>
    </cfRule>
    <cfRule type="containsText" dxfId="265" priority="294" operator="containsText" text="Potentially over-controlled">
      <formula>NOT(ISERROR(SEARCH("Potentially over-controlled",I11)))</formula>
    </cfRule>
    <cfRule type="containsText" dxfId="264" priority="295" operator="containsText" text="Poorly controlled">
      <formula>NOT(ISERROR(SEARCH("Poorly controlled",I11)))</formula>
    </cfRule>
  </conditionalFormatting>
  <conditionalFormatting sqref="H18">
    <cfRule type="containsText" dxfId="263" priority="272" operator="containsText" text="potentially poorly controlled">
      <formula>NOT(ISERROR(SEARCH("potentially poorly controlled",H18)))</formula>
    </cfRule>
    <cfRule type="containsText" dxfId="262" priority="273" operator="containsText" text="adequately controlled">
      <formula>NOT(ISERROR(SEARCH("adequately controlled",H18)))</formula>
    </cfRule>
    <cfRule type="containsText" dxfId="261" priority="274" operator="containsText" text="Potentially over-controlled">
      <formula>NOT(ISERROR(SEARCH("Potentially over-controlled",H18)))</formula>
    </cfRule>
    <cfRule type="containsText" dxfId="260" priority="275" operator="containsText" text="Poorly controlled">
      <formula>NOT(ISERROR(SEARCH("Poorly controlled",H18)))</formula>
    </cfRule>
  </conditionalFormatting>
  <conditionalFormatting sqref="I18:J18">
    <cfRule type="containsText" dxfId="259" priority="268" operator="containsText" text="potentially poorly controlled">
      <formula>NOT(ISERROR(SEARCH("potentially poorly controlled",I18)))</formula>
    </cfRule>
    <cfRule type="containsText" dxfId="258" priority="269" operator="containsText" text="adequately controlled">
      <formula>NOT(ISERROR(SEARCH("adequately controlled",I18)))</formula>
    </cfRule>
    <cfRule type="containsText" dxfId="257" priority="270" operator="containsText" text="Potentially over-controlled">
      <formula>NOT(ISERROR(SEARCH("Potentially over-controlled",I18)))</formula>
    </cfRule>
    <cfRule type="containsText" dxfId="256" priority="271" operator="containsText" text="Poorly controlled">
      <formula>NOT(ISERROR(SEARCH("Poorly controlled",I18)))</formula>
    </cfRule>
  </conditionalFormatting>
  <conditionalFormatting sqref="I6:I10">
    <cfRule type="containsText" dxfId="255" priority="120" operator="containsText" text="potentially poorly controlled">
      <formula>NOT(ISERROR(SEARCH("potentially poorly controlled",I6)))</formula>
    </cfRule>
    <cfRule type="containsText" dxfId="254" priority="121" operator="containsText" text="adequately controlled">
      <formula>NOT(ISERROR(SEARCH("adequately controlled",I6)))</formula>
    </cfRule>
    <cfRule type="containsText" dxfId="253" priority="122" operator="containsText" text="Potentially over-controlled">
      <formula>NOT(ISERROR(SEARCH("Potentially over-controlled",I6)))</formula>
    </cfRule>
    <cfRule type="containsText" dxfId="252" priority="123" operator="containsText" text="Poorly controlled">
      <formula>NOT(ISERROR(SEARCH("Poorly controlled",I6)))</formula>
    </cfRule>
  </conditionalFormatting>
  <conditionalFormatting sqref="I6:I10">
    <cfRule type="colorScale" priority="119">
      <colorScale>
        <cfvo type="min"/>
        <cfvo type="percentile" val="50"/>
        <cfvo type="max"/>
        <color rgb="FFF8696B"/>
        <color rgb="FFFFEB84"/>
        <color rgb="FF63BE7B"/>
      </colorScale>
    </cfRule>
  </conditionalFormatting>
  <conditionalFormatting sqref="I13:I17">
    <cfRule type="containsText" dxfId="251" priority="110" operator="containsText" text="potentially poorly controlled">
      <formula>NOT(ISERROR(SEARCH("potentially poorly controlled",I13)))</formula>
    </cfRule>
    <cfRule type="containsText" dxfId="250" priority="111" operator="containsText" text="adequately controlled">
      <formula>NOT(ISERROR(SEARCH("adequately controlled",I13)))</formula>
    </cfRule>
    <cfRule type="containsText" dxfId="249" priority="112" operator="containsText" text="Potentially over-controlled">
      <formula>NOT(ISERROR(SEARCH("Potentially over-controlled",I13)))</formula>
    </cfRule>
    <cfRule type="containsText" dxfId="248" priority="113" operator="containsText" text="Poorly controlled">
      <formula>NOT(ISERROR(SEARCH("Poorly controlled",I13)))</formula>
    </cfRule>
  </conditionalFormatting>
  <conditionalFormatting sqref="I13:I17">
    <cfRule type="colorScale" priority="109">
      <colorScale>
        <cfvo type="min"/>
        <cfvo type="percentile" val="50"/>
        <cfvo type="max"/>
        <color rgb="FFF8696B"/>
        <color rgb="FFFFEB84"/>
        <color rgb="FF63BE7B"/>
      </colorScale>
    </cfRule>
  </conditionalFormatting>
  <conditionalFormatting sqref="I20:I24">
    <cfRule type="containsText" dxfId="247" priority="100" operator="containsText" text="potentially poorly controlled">
      <formula>NOT(ISERROR(SEARCH("potentially poorly controlled",I20)))</formula>
    </cfRule>
    <cfRule type="containsText" dxfId="246" priority="101" operator="containsText" text="adequately controlled">
      <formula>NOT(ISERROR(SEARCH("adequately controlled",I20)))</formula>
    </cfRule>
    <cfRule type="containsText" dxfId="245" priority="102" operator="containsText" text="Potentially over-controlled">
      <formula>NOT(ISERROR(SEARCH("Potentially over-controlled",I20)))</formula>
    </cfRule>
    <cfRule type="containsText" dxfId="244" priority="103" operator="containsText" text="Poorly controlled">
      <formula>NOT(ISERROR(SEARCH("Poorly controlled",I20)))</formula>
    </cfRule>
  </conditionalFormatting>
  <conditionalFormatting sqref="I20:I24">
    <cfRule type="colorScale" priority="99">
      <colorScale>
        <cfvo type="min"/>
        <cfvo type="percentile" val="50"/>
        <cfvo type="max"/>
        <color rgb="FFF8696B"/>
        <color rgb="FFFFEB84"/>
        <color rgb="FF63BE7B"/>
      </colorScale>
    </cfRule>
  </conditionalFormatting>
  <conditionalFormatting sqref="I27:I31">
    <cfRule type="containsText" dxfId="243" priority="90" operator="containsText" text="potentially poorly controlled">
      <formula>NOT(ISERROR(SEARCH("potentially poorly controlled",I27)))</formula>
    </cfRule>
    <cfRule type="containsText" dxfId="242" priority="91" operator="containsText" text="adequately controlled">
      <formula>NOT(ISERROR(SEARCH("adequately controlled",I27)))</formula>
    </cfRule>
    <cfRule type="containsText" dxfId="241" priority="92" operator="containsText" text="Potentially over-controlled">
      <formula>NOT(ISERROR(SEARCH("Potentially over-controlled",I27)))</formula>
    </cfRule>
    <cfRule type="containsText" dxfId="240" priority="93" operator="containsText" text="Poorly controlled">
      <formula>NOT(ISERROR(SEARCH("Poorly controlled",I27)))</formula>
    </cfRule>
  </conditionalFormatting>
  <conditionalFormatting sqref="I31">
    <cfRule type="colorScale" priority="89">
      <colorScale>
        <cfvo type="min"/>
        <cfvo type="percentile" val="50"/>
        <cfvo type="max"/>
        <color rgb="FFF8696B"/>
        <color rgb="FFFFEB84"/>
        <color rgb="FF63BE7B"/>
      </colorScale>
    </cfRule>
  </conditionalFormatting>
  <conditionalFormatting sqref="I34:I38">
    <cfRule type="containsText" dxfId="239" priority="80" operator="containsText" text="potentially poorly controlled">
      <formula>NOT(ISERROR(SEARCH("potentially poorly controlled",I34)))</formula>
    </cfRule>
    <cfRule type="containsText" dxfId="238" priority="81" operator="containsText" text="adequately controlled">
      <formula>NOT(ISERROR(SEARCH("adequately controlled",I34)))</formula>
    </cfRule>
    <cfRule type="containsText" dxfId="237" priority="82" operator="containsText" text="Potentially over-controlled">
      <formula>NOT(ISERROR(SEARCH("Potentially over-controlled",I34)))</formula>
    </cfRule>
    <cfRule type="containsText" dxfId="236" priority="83" operator="containsText" text="Poorly controlled">
      <formula>NOT(ISERROR(SEARCH("Poorly controlled",I34)))</formula>
    </cfRule>
  </conditionalFormatting>
  <conditionalFormatting sqref="I37:I38">
    <cfRule type="colorScale" priority="79">
      <colorScale>
        <cfvo type="min"/>
        <cfvo type="percentile" val="50"/>
        <cfvo type="max"/>
        <color rgb="FFF8696B"/>
        <color rgb="FFFFEB84"/>
        <color rgb="FF63BE7B"/>
      </colorScale>
    </cfRule>
  </conditionalFormatting>
  <conditionalFormatting sqref="I41:I45">
    <cfRule type="containsText" dxfId="235" priority="70" operator="containsText" text="potentially poorly controlled">
      <formula>NOT(ISERROR(SEARCH("potentially poorly controlled",I41)))</formula>
    </cfRule>
    <cfRule type="containsText" dxfId="234" priority="71" operator="containsText" text="adequately controlled">
      <formula>NOT(ISERROR(SEARCH("adequately controlled",I41)))</formula>
    </cfRule>
    <cfRule type="containsText" dxfId="233" priority="72" operator="containsText" text="Potentially over-controlled">
      <formula>NOT(ISERROR(SEARCH("Potentially over-controlled",I41)))</formula>
    </cfRule>
    <cfRule type="containsText" dxfId="232" priority="73" operator="containsText" text="Poorly controlled">
      <formula>NOT(ISERROR(SEARCH("Poorly controlled",I41)))</formula>
    </cfRule>
  </conditionalFormatting>
  <conditionalFormatting sqref="I43:I45">
    <cfRule type="colorScale" priority="69">
      <colorScale>
        <cfvo type="min"/>
        <cfvo type="percentile" val="50"/>
        <cfvo type="max"/>
        <color rgb="FFF8696B"/>
        <color rgb="FFFFEB84"/>
        <color rgb="FF63BE7B"/>
      </colorScale>
    </cfRule>
  </conditionalFormatting>
  <conditionalFormatting sqref="I48:I52">
    <cfRule type="containsText" dxfId="231" priority="60" operator="containsText" text="potentially poorly controlled">
      <formula>NOT(ISERROR(SEARCH("potentially poorly controlled",I48)))</formula>
    </cfRule>
    <cfRule type="containsText" dxfId="230" priority="61" operator="containsText" text="adequately controlled">
      <formula>NOT(ISERROR(SEARCH("adequately controlled",I48)))</formula>
    </cfRule>
    <cfRule type="containsText" dxfId="229" priority="62" operator="containsText" text="Potentially over-controlled">
      <formula>NOT(ISERROR(SEARCH("Potentially over-controlled",I48)))</formula>
    </cfRule>
    <cfRule type="containsText" dxfId="228" priority="63" operator="containsText" text="Poorly controlled">
      <formula>NOT(ISERROR(SEARCH("Poorly controlled",I48)))</formula>
    </cfRule>
  </conditionalFormatting>
  <conditionalFormatting sqref="I48:I52">
    <cfRule type="colorScale" priority="59">
      <colorScale>
        <cfvo type="min"/>
        <cfvo type="percentile" val="50"/>
        <cfvo type="max"/>
        <color rgb="FFF8696B"/>
        <color rgb="FFFFEB84"/>
        <color rgb="FF63BE7B"/>
      </colorScale>
    </cfRule>
  </conditionalFormatting>
  <conditionalFormatting sqref="I55:I59">
    <cfRule type="containsText" dxfId="227" priority="50" operator="containsText" text="potentially poorly controlled">
      <formula>NOT(ISERROR(SEARCH("potentially poorly controlled",I55)))</formula>
    </cfRule>
    <cfRule type="containsText" dxfId="226" priority="51" operator="containsText" text="adequately controlled">
      <formula>NOT(ISERROR(SEARCH("adequately controlled",I55)))</formula>
    </cfRule>
    <cfRule type="containsText" dxfId="225" priority="52" operator="containsText" text="Potentially over-controlled">
      <formula>NOT(ISERROR(SEARCH("Potentially over-controlled",I55)))</formula>
    </cfRule>
    <cfRule type="containsText" dxfId="224" priority="53" operator="containsText" text="Poorly controlled">
      <formula>NOT(ISERROR(SEARCH("Poorly controlled",I55)))</formula>
    </cfRule>
  </conditionalFormatting>
  <conditionalFormatting sqref="I55:I59">
    <cfRule type="colorScale" priority="49">
      <colorScale>
        <cfvo type="min"/>
        <cfvo type="percentile" val="50"/>
        <cfvo type="max"/>
        <color rgb="FFF8696B"/>
        <color rgb="FFFFEB84"/>
        <color rgb="FF63BE7B"/>
      </colorScale>
    </cfRule>
  </conditionalFormatting>
  <conditionalFormatting sqref="H32">
    <cfRule type="containsText" dxfId="223" priority="44" operator="containsText" text="potentially poorly controlled">
      <formula>NOT(ISERROR(SEARCH("potentially poorly controlled",H32)))</formula>
    </cfRule>
    <cfRule type="containsText" dxfId="222" priority="45" operator="containsText" text="adequately controlled">
      <formula>NOT(ISERROR(SEARCH("adequately controlled",H32)))</formula>
    </cfRule>
    <cfRule type="containsText" dxfId="221" priority="46" operator="containsText" text="Potentially over-controlled">
      <formula>NOT(ISERROR(SEARCH("Potentially over-controlled",H32)))</formula>
    </cfRule>
    <cfRule type="containsText" dxfId="220" priority="47" operator="containsText" text="Poorly controlled">
      <formula>NOT(ISERROR(SEARCH("Poorly controlled",H32)))</formula>
    </cfRule>
  </conditionalFormatting>
  <conditionalFormatting sqref="I32:J32">
    <cfRule type="containsText" dxfId="219" priority="40" operator="containsText" text="potentially poorly controlled">
      <formula>NOT(ISERROR(SEARCH("potentially poorly controlled",I32)))</formula>
    </cfRule>
    <cfRule type="containsText" dxfId="218" priority="41" operator="containsText" text="adequately controlled">
      <formula>NOT(ISERROR(SEARCH("adequately controlled",I32)))</formula>
    </cfRule>
    <cfRule type="containsText" dxfId="217" priority="42" operator="containsText" text="Potentially over-controlled">
      <formula>NOT(ISERROR(SEARCH("Potentially over-controlled",I32)))</formula>
    </cfRule>
    <cfRule type="containsText" dxfId="216" priority="43" operator="containsText" text="Poorly controlled">
      <formula>NOT(ISERROR(SEARCH("Poorly controlled",I32)))</formula>
    </cfRule>
  </conditionalFormatting>
  <conditionalFormatting sqref="I30">
    <cfRule type="colorScale" priority="39">
      <colorScale>
        <cfvo type="min"/>
        <cfvo type="percentile" val="50"/>
        <cfvo type="max"/>
        <color rgb="FFF8696B"/>
        <color rgb="FFFFEB84"/>
        <color rgb="FF63BE7B"/>
      </colorScale>
    </cfRule>
  </conditionalFormatting>
  <conditionalFormatting sqref="I29">
    <cfRule type="colorScale" priority="38">
      <colorScale>
        <cfvo type="min"/>
        <cfvo type="percentile" val="50"/>
        <cfvo type="max"/>
        <color rgb="FFF8696B"/>
        <color rgb="FFFFEB84"/>
        <color rgb="FF63BE7B"/>
      </colorScale>
    </cfRule>
  </conditionalFormatting>
  <conditionalFormatting sqref="I28">
    <cfRule type="colorScale" priority="37">
      <colorScale>
        <cfvo type="min"/>
        <cfvo type="percentile" val="50"/>
        <cfvo type="max"/>
        <color rgb="FFF8696B"/>
        <color rgb="FFFFEB84"/>
        <color rgb="FF63BE7B"/>
      </colorScale>
    </cfRule>
  </conditionalFormatting>
  <conditionalFormatting sqref="I27">
    <cfRule type="colorScale" priority="36">
      <colorScale>
        <cfvo type="min"/>
        <cfvo type="percentile" val="50"/>
        <cfvo type="max"/>
        <color rgb="FFF8696B"/>
        <color rgb="FFFFEB84"/>
        <color rgb="FF63BE7B"/>
      </colorScale>
    </cfRule>
  </conditionalFormatting>
  <conditionalFormatting sqref="I35:I36">
    <cfRule type="colorScale" priority="35">
      <colorScale>
        <cfvo type="min"/>
        <cfvo type="percentile" val="50"/>
        <cfvo type="max"/>
        <color rgb="FFF8696B"/>
        <color rgb="FFFFEB84"/>
        <color rgb="FF63BE7B"/>
      </colorScale>
    </cfRule>
  </conditionalFormatting>
  <conditionalFormatting sqref="I34">
    <cfRule type="colorScale" priority="34">
      <colorScale>
        <cfvo type="min"/>
        <cfvo type="percentile" val="50"/>
        <cfvo type="max"/>
        <color rgb="FFF8696B"/>
        <color rgb="FFFFEB84"/>
        <color rgb="FF63BE7B"/>
      </colorScale>
    </cfRule>
  </conditionalFormatting>
  <conditionalFormatting sqref="I41:I42">
    <cfRule type="colorScale" priority="33">
      <colorScale>
        <cfvo type="min"/>
        <cfvo type="percentile" val="50"/>
        <cfvo type="max"/>
        <color rgb="FFF8696B"/>
        <color rgb="FFFFEB84"/>
        <color rgb="FF63BE7B"/>
      </colorScale>
    </cfRule>
  </conditionalFormatting>
  <conditionalFormatting sqref="H6:H10">
    <cfRule type="containsText" dxfId="215" priority="29" operator="containsText" text="potentially poorly controlled">
      <formula>NOT(ISERROR(SEARCH("potentially poorly controlled",H6)))</formula>
    </cfRule>
    <cfRule type="containsText" dxfId="214" priority="30" operator="containsText" text="adequately controlled">
      <formula>NOT(ISERROR(SEARCH("adequately controlled",H6)))</formula>
    </cfRule>
    <cfRule type="containsText" dxfId="213" priority="31" operator="containsText" text="Potentially over-controlled">
      <formula>NOT(ISERROR(SEARCH("Potentially over-controlled",H6)))</formula>
    </cfRule>
    <cfRule type="containsText" dxfId="212" priority="32" operator="containsText" text="Poorly controlled">
      <formula>NOT(ISERROR(SEARCH("Poorly controlled",H6)))</formula>
    </cfRule>
  </conditionalFormatting>
  <conditionalFormatting sqref="H13:H17">
    <cfRule type="containsText" dxfId="211" priority="25" operator="containsText" text="potentially poorly controlled">
      <formula>NOT(ISERROR(SEARCH("potentially poorly controlled",H13)))</formula>
    </cfRule>
    <cfRule type="containsText" dxfId="210" priority="26" operator="containsText" text="adequately controlled">
      <formula>NOT(ISERROR(SEARCH("adequately controlled",H13)))</formula>
    </cfRule>
    <cfRule type="containsText" dxfId="209" priority="27" operator="containsText" text="Potentially over-controlled">
      <formula>NOT(ISERROR(SEARCH("Potentially over-controlled",H13)))</formula>
    </cfRule>
    <cfRule type="containsText" dxfId="208" priority="28" operator="containsText" text="Poorly controlled">
      <formula>NOT(ISERROR(SEARCH("Poorly controlled",H13)))</formula>
    </cfRule>
  </conditionalFormatting>
  <conditionalFormatting sqref="H20:H24">
    <cfRule type="containsText" dxfId="207" priority="21" operator="containsText" text="potentially poorly controlled">
      <formula>NOT(ISERROR(SEARCH("potentially poorly controlled",H20)))</formula>
    </cfRule>
    <cfRule type="containsText" dxfId="206" priority="22" operator="containsText" text="adequately controlled">
      <formula>NOT(ISERROR(SEARCH("adequately controlled",H20)))</formula>
    </cfRule>
    <cfRule type="containsText" dxfId="205" priority="23" operator="containsText" text="Potentially over-controlled">
      <formula>NOT(ISERROR(SEARCH("Potentially over-controlled",H20)))</formula>
    </cfRule>
    <cfRule type="containsText" dxfId="204" priority="24" operator="containsText" text="Poorly controlled">
      <formula>NOT(ISERROR(SEARCH("Poorly controlled",H20)))</formula>
    </cfRule>
  </conditionalFormatting>
  <conditionalFormatting sqref="H27:H31">
    <cfRule type="containsText" dxfId="203" priority="17" operator="containsText" text="potentially poorly controlled">
      <formula>NOT(ISERROR(SEARCH("potentially poorly controlled",H27)))</formula>
    </cfRule>
    <cfRule type="containsText" dxfId="202" priority="18" operator="containsText" text="adequately controlled">
      <formula>NOT(ISERROR(SEARCH("adequately controlled",H27)))</formula>
    </cfRule>
    <cfRule type="containsText" dxfId="201" priority="19" operator="containsText" text="Potentially over-controlled">
      <formula>NOT(ISERROR(SEARCH("Potentially over-controlled",H27)))</formula>
    </cfRule>
    <cfRule type="containsText" dxfId="200" priority="20" operator="containsText" text="Poorly controlled">
      <formula>NOT(ISERROR(SEARCH("Poorly controlled",H27)))</formula>
    </cfRule>
  </conditionalFormatting>
  <conditionalFormatting sqref="H34:H38">
    <cfRule type="containsText" dxfId="199" priority="13" operator="containsText" text="potentially poorly controlled">
      <formula>NOT(ISERROR(SEARCH("potentially poorly controlled",H34)))</formula>
    </cfRule>
    <cfRule type="containsText" dxfId="198" priority="14" operator="containsText" text="adequately controlled">
      <formula>NOT(ISERROR(SEARCH("adequately controlled",H34)))</formula>
    </cfRule>
    <cfRule type="containsText" dxfId="197" priority="15" operator="containsText" text="Potentially over-controlled">
      <formula>NOT(ISERROR(SEARCH("Potentially over-controlled",H34)))</formula>
    </cfRule>
    <cfRule type="containsText" dxfId="196" priority="16" operator="containsText" text="Poorly controlled">
      <formula>NOT(ISERROR(SEARCH("Poorly controlled",H34)))</formula>
    </cfRule>
  </conditionalFormatting>
  <conditionalFormatting sqref="H41:H45">
    <cfRule type="containsText" dxfId="195" priority="9" operator="containsText" text="potentially poorly controlled">
      <formula>NOT(ISERROR(SEARCH("potentially poorly controlled",H41)))</formula>
    </cfRule>
    <cfRule type="containsText" dxfId="194" priority="10" operator="containsText" text="adequately controlled">
      <formula>NOT(ISERROR(SEARCH("adequately controlled",H41)))</formula>
    </cfRule>
    <cfRule type="containsText" dxfId="193" priority="11" operator="containsText" text="Potentially over-controlled">
      <formula>NOT(ISERROR(SEARCH("Potentially over-controlled",H41)))</formula>
    </cfRule>
    <cfRule type="containsText" dxfId="192" priority="12" operator="containsText" text="Poorly controlled">
      <formula>NOT(ISERROR(SEARCH("Poorly controlled",H41)))</formula>
    </cfRule>
  </conditionalFormatting>
  <conditionalFormatting sqref="H48:H52">
    <cfRule type="containsText" dxfId="191" priority="5" operator="containsText" text="potentially poorly controlled">
      <formula>NOT(ISERROR(SEARCH("potentially poorly controlled",H48)))</formula>
    </cfRule>
    <cfRule type="containsText" dxfId="190" priority="6" operator="containsText" text="adequately controlled">
      <formula>NOT(ISERROR(SEARCH("adequately controlled",H48)))</formula>
    </cfRule>
    <cfRule type="containsText" dxfId="189" priority="7" operator="containsText" text="Potentially over-controlled">
      <formula>NOT(ISERROR(SEARCH("Potentially over-controlled",H48)))</formula>
    </cfRule>
    <cfRule type="containsText" dxfId="188" priority="8" operator="containsText" text="Poorly controlled">
      <formula>NOT(ISERROR(SEARCH("Poorly controlled",H48)))</formula>
    </cfRule>
  </conditionalFormatting>
  <conditionalFormatting sqref="H55:H59">
    <cfRule type="containsText" dxfId="187" priority="1" operator="containsText" text="potentially poorly controlled">
      <formula>NOT(ISERROR(SEARCH("potentially poorly controlled",H55)))</formula>
    </cfRule>
    <cfRule type="containsText" dxfId="186" priority="2" operator="containsText" text="adequately controlled">
      <formula>NOT(ISERROR(SEARCH("adequately controlled",H55)))</formula>
    </cfRule>
    <cfRule type="containsText" dxfId="185" priority="3" operator="containsText" text="Potentially over-controlled">
      <formula>NOT(ISERROR(SEARCH("Potentially over-controlled",H55)))</formula>
    </cfRule>
    <cfRule type="containsText" dxfId="184" priority="4" operator="containsText" text="Poorly controlled">
      <formula>NOT(ISERROR(SEARCH("Poorly controlled",H55)))</formula>
    </cfRule>
  </conditionalFormatting>
  <dataValidations count="1">
    <dataValidation type="list" allowBlank="1" showInputMessage="1" showErrorMessage="1" sqref="F11:G12 F19:G19 F26:G26 F33:G33 F47:G47 F39:G40" xr:uid="{00000000-0002-0000-0300-000000000000}"/>
  </dataValidations>
  <hyperlinks>
    <hyperlink ref="D12:K12" location="'2'!A1" display="'2'!A1" xr:uid="{00000000-0004-0000-0300-000000000000}"/>
    <hyperlink ref="D5:K5" location="'1'!A1" display="'1'!A1" xr:uid="{00000000-0004-0000-0300-000001000000}"/>
    <hyperlink ref="D47:K47" location="'7'!A1" display="'7'!A1" xr:uid="{00000000-0004-0000-0300-000002000000}"/>
    <hyperlink ref="D40:K40" location="'6'!A1" display="'6'!A1" xr:uid="{00000000-0004-0000-0300-000003000000}"/>
    <hyperlink ref="D33:K33" location="'5'!A1" display="'5'!A1" xr:uid="{00000000-0004-0000-0300-000004000000}"/>
    <hyperlink ref="D19:K19" location="'3'!A1" display="'3'!A1" xr:uid="{00000000-0004-0000-0300-000005000000}"/>
    <hyperlink ref="D26:K26" location="'4'!A1" display="'4'!A1" xr:uid="{297A9A73-EC73-4B93-83EA-90FBC11A787C}"/>
    <hyperlink ref="D54:K54" location="'8'!A1" display="'8'!A1" xr:uid="{D7344FC8-C6DD-4E78-81C5-CD611178E9B5}"/>
  </hyperlinks>
  <pageMargins left="0.7" right="0.7" top="0.75" bottom="0.75" header="0.3" footer="0.3"/>
  <pageSetup paperSize="5" fitToHeight="0" orientation="landscape" horizontalDpi="200" verticalDpi="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'Risk Levels - DONT MODIFY'!$A$2:$A$4</xm:f>
          </x14:formula1>
          <xm:sqref>J27:J31 F34:G38 J20:J24 F48:G52 F27:G32 J6:J10 J48:J52 J34:J38 J41:J45 F20:G24 F41:G45 F6:G10 F13:G18 J13:J17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U64"/>
  <sheetViews>
    <sheetView topLeftCell="A3" workbookViewId="0">
      <selection activeCell="O12" sqref="O12"/>
    </sheetView>
  </sheetViews>
  <sheetFormatPr defaultColWidth="8.5703125" defaultRowHeight="38.65" customHeight="1" x14ac:dyDescent="0.25"/>
  <cols>
    <col min="1" max="1" width="3.5703125" style="54" customWidth="1"/>
    <col min="2" max="2" width="33.42578125" style="54" hidden="1" customWidth="1"/>
    <col min="3" max="3" width="3.28515625" style="54" customWidth="1"/>
    <col min="4" max="4" width="46.28515625" style="54" customWidth="1"/>
    <col min="5" max="5" width="43.28515625" style="54" hidden="1" customWidth="1"/>
    <col min="6" max="6" width="18.42578125" style="54" hidden="1" customWidth="1"/>
    <col min="7" max="7" width="20.42578125" style="54" hidden="1" customWidth="1"/>
    <col min="8" max="8" width="23.5703125" style="54" hidden="1" customWidth="1"/>
    <col min="9" max="9" width="23.5703125" style="54" bestFit="1" customWidth="1"/>
    <col min="10" max="10" width="23.5703125" style="54" customWidth="1"/>
    <col min="11" max="11" width="39.7109375" style="54" hidden="1" customWidth="1"/>
    <col min="12" max="12" width="8.5703125" style="54"/>
    <col min="13" max="13" width="20.140625" style="54" customWidth="1"/>
    <col min="14" max="14" width="20.7109375" style="54" customWidth="1"/>
    <col min="15" max="15" width="20.28515625" style="54" customWidth="1"/>
    <col min="16" max="16" width="15.140625" style="54" customWidth="1"/>
    <col min="17" max="19" width="8.5703125" style="54"/>
    <col min="20" max="20" width="9.28515625" style="54" customWidth="1"/>
    <col min="21" max="16384" width="8.5703125" style="54"/>
  </cols>
  <sheetData>
    <row r="1" spans="1:21" ht="38.65" hidden="1" customHeight="1" x14ac:dyDescent="0.25">
      <c r="A1" s="52"/>
      <c r="B1" s="52"/>
      <c r="C1" s="52"/>
      <c r="D1" s="52"/>
      <c r="E1" s="52"/>
      <c r="F1" s="52"/>
      <c r="G1" s="52"/>
      <c r="H1" s="52"/>
      <c r="I1" s="52"/>
      <c r="J1" s="52"/>
      <c r="K1" s="52"/>
      <c r="L1" s="53"/>
      <c r="M1" s="50"/>
      <c r="N1" s="50"/>
      <c r="O1" s="50"/>
      <c r="P1" s="50"/>
      <c r="Q1" s="50"/>
      <c r="R1" s="50"/>
      <c r="S1" s="50"/>
      <c r="T1" s="50"/>
      <c r="U1" s="52"/>
    </row>
    <row r="2" spans="1:21" ht="38.65" hidden="1" customHeight="1" x14ac:dyDescent="0.25">
      <c r="A2" s="52"/>
      <c r="B2" s="55" t="s">
        <v>34</v>
      </c>
      <c r="C2" s="52"/>
      <c r="D2" s="52"/>
      <c r="E2" s="52"/>
      <c r="F2" s="52"/>
      <c r="G2" s="52"/>
      <c r="H2" s="52"/>
      <c r="I2" s="52"/>
      <c r="J2" s="52"/>
      <c r="K2" s="52"/>
      <c r="L2" s="53"/>
      <c r="M2" s="50"/>
      <c r="N2" s="50"/>
      <c r="O2" s="50"/>
      <c r="P2" s="50"/>
      <c r="Q2" s="50"/>
      <c r="R2" s="50"/>
      <c r="S2" s="50"/>
      <c r="T2" s="50"/>
      <c r="U2" s="52"/>
    </row>
    <row r="3" spans="1:21" ht="38.65" customHeight="1" x14ac:dyDescent="0.25">
      <c r="A3" s="52"/>
      <c r="B3" s="115" t="s">
        <v>35</v>
      </c>
      <c r="C3" s="56"/>
      <c r="D3" s="57" t="s">
        <v>36</v>
      </c>
      <c r="E3" s="57" t="s">
        <v>37</v>
      </c>
      <c r="F3" s="57" t="s">
        <v>38</v>
      </c>
      <c r="G3" s="57" t="s">
        <v>21</v>
      </c>
      <c r="H3" s="58" t="s">
        <v>39</v>
      </c>
      <c r="I3" s="58" t="s">
        <v>40</v>
      </c>
      <c r="J3" s="58" t="s">
        <v>41</v>
      </c>
      <c r="K3" s="58" t="s">
        <v>42</v>
      </c>
      <c r="R3" s="50"/>
      <c r="S3" s="50"/>
      <c r="T3" s="50"/>
      <c r="U3" s="52"/>
    </row>
    <row r="4" spans="1:21" ht="9" customHeight="1" thickBot="1" x14ac:dyDescent="0.3">
      <c r="A4" s="52"/>
      <c r="B4" s="115"/>
      <c r="C4" s="56"/>
      <c r="D4" s="57"/>
      <c r="E4" s="57"/>
      <c r="F4" s="57"/>
      <c r="G4" s="57"/>
      <c r="H4" s="58"/>
      <c r="I4" s="58"/>
      <c r="J4" s="59"/>
      <c r="K4" s="58"/>
      <c r="L4" s="53"/>
      <c r="R4" s="50"/>
      <c r="S4" s="50"/>
      <c r="T4" s="50"/>
      <c r="U4" s="52"/>
    </row>
    <row r="5" spans="1:21" ht="15" customHeight="1" x14ac:dyDescent="0.25">
      <c r="A5" s="52"/>
      <c r="B5" s="115"/>
      <c r="C5" s="50"/>
      <c r="D5" s="41">
        <f>Assessment!D5</f>
        <v>1</v>
      </c>
      <c r="E5" s="33"/>
      <c r="F5" s="33"/>
      <c r="G5" s="33"/>
      <c r="H5" s="33"/>
      <c r="I5" s="33"/>
      <c r="J5" s="60"/>
      <c r="K5" s="34"/>
      <c r="L5" s="61"/>
      <c r="R5" s="50"/>
      <c r="S5" s="50"/>
      <c r="T5" s="50"/>
      <c r="U5" s="52"/>
    </row>
    <row r="6" spans="1:21" ht="15" customHeight="1" x14ac:dyDescent="0.25">
      <c r="A6" s="52"/>
      <c r="B6" s="115"/>
      <c r="C6" s="50"/>
      <c r="D6" s="62">
        <f>Assessment!D6</f>
        <v>0</v>
      </c>
      <c r="E6" s="62">
        <f>Assessment!E6</f>
        <v>0</v>
      </c>
      <c r="F6" s="62">
        <f>Assessment!F6</f>
        <v>0</v>
      </c>
      <c r="G6" s="62">
        <f>Assessment!G6</f>
        <v>0</v>
      </c>
      <c r="H6" s="62" t="str">
        <f>Assessment!H6</f>
        <v/>
      </c>
      <c r="I6" s="62" t="str">
        <f>Assessment!I6</f>
        <v>High</v>
      </c>
      <c r="J6" s="62">
        <f>Assessment!J6</f>
        <v>0</v>
      </c>
      <c r="K6" s="63" t="s">
        <v>45</v>
      </c>
      <c r="L6" s="64" t="s">
        <v>43</v>
      </c>
      <c r="M6" s="100" t="s">
        <v>44</v>
      </c>
      <c r="N6" s="100"/>
      <c r="O6" s="100"/>
      <c r="P6" s="100"/>
      <c r="Q6" s="100"/>
      <c r="R6" s="65"/>
      <c r="S6" s="66"/>
      <c r="T6" s="50"/>
      <c r="U6" s="52"/>
    </row>
    <row r="7" spans="1:21" ht="15" customHeight="1" x14ac:dyDescent="0.25">
      <c r="A7" s="52"/>
      <c r="B7" s="115"/>
      <c r="C7" s="50"/>
      <c r="D7" s="62">
        <f>Assessment!D7</f>
        <v>0</v>
      </c>
      <c r="E7" s="62">
        <f>Assessment!E7</f>
        <v>0</v>
      </c>
      <c r="F7" s="62">
        <f>Assessment!F7</f>
        <v>0</v>
      </c>
      <c r="G7" s="62">
        <f>Assessment!G7</f>
        <v>0</v>
      </c>
      <c r="H7" s="62" t="str">
        <f>Assessment!H7</f>
        <v/>
      </c>
      <c r="I7" s="62" t="str">
        <f>Assessment!I7</f>
        <v>High</v>
      </c>
      <c r="J7" s="62">
        <f>Assessment!J7</f>
        <v>0</v>
      </c>
      <c r="K7" s="63"/>
      <c r="L7" s="64"/>
      <c r="M7" s="50"/>
      <c r="N7" s="50"/>
      <c r="O7" s="50"/>
      <c r="P7" s="50"/>
      <c r="Q7" s="50"/>
      <c r="R7" s="65"/>
      <c r="S7" s="66"/>
      <c r="T7" s="50"/>
      <c r="U7" s="52"/>
    </row>
    <row r="8" spans="1:21" ht="15" customHeight="1" x14ac:dyDescent="0.25">
      <c r="A8" s="52"/>
      <c r="B8" s="115"/>
      <c r="C8" s="50"/>
      <c r="D8" s="62">
        <f>Assessment!D8</f>
        <v>0</v>
      </c>
      <c r="E8" s="62">
        <f>Assessment!E8</f>
        <v>0</v>
      </c>
      <c r="F8" s="62">
        <f>Assessment!F8</f>
        <v>0</v>
      </c>
      <c r="G8" s="62">
        <f>Assessment!G8</f>
        <v>0</v>
      </c>
      <c r="H8" s="62" t="str">
        <f>Assessment!H8</f>
        <v/>
      </c>
      <c r="I8" s="62" t="str">
        <f>Assessment!I8</f>
        <v>High</v>
      </c>
      <c r="J8" s="62">
        <f>Assessment!J8</f>
        <v>0</v>
      </c>
      <c r="K8" s="63"/>
      <c r="L8" s="64"/>
      <c r="M8" s="50"/>
      <c r="N8" s="50"/>
      <c r="O8" s="50"/>
      <c r="P8" s="50"/>
      <c r="Q8" s="50"/>
      <c r="R8" s="65"/>
      <c r="S8" s="66"/>
      <c r="T8" s="50"/>
      <c r="U8" s="52"/>
    </row>
    <row r="9" spans="1:21" ht="15" customHeight="1" x14ac:dyDescent="0.25">
      <c r="A9" s="52"/>
      <c r="B9" s="115"/>
      <c r="C9" s="50"/>
      <c r="D9" s="62">
        <f>Assessment!D9</f>
        <v>0</v>
      </c>
      <c r="E9" s="62">
        <f>Assessment!E9</f>
        <v>0</v>
      </c>
      <c r="F9" s="62">
        <f>Assessment!F9</f>
        <v>0</v>
      </c>
      <c r="G9" s="62">
        <f>Assessment!G9</f>
        <v>0</v>
      </c>
      <c r="H9" s="62" t="str">
        <f>Assessment!H9</f>
        <v/>
      </c>
      <c r="I9" s="62" t="str">
        <f>Assessment!I9</f>
        <v>High</v>
      </c>
      <c r="J9" s="62">
        <f>Assessment!J9</f>
        <v>0</v>
      </c>
      <c r="K9" s="63"/>
      <c r="L9" s="64"/>
      <c r="M9" s="50"/>
      <c r="N9" s="50"/>
      <c r="O9" s="50"/>
      <c r="P9" s="50"/>
      <c r="Q9" s="50"/>
      <c r="R9" s="65"/>
      <c r="S9" s="66"/>
      <c r="T9" s="50"/>
      <c r="U9" s="52"/>
    </row>
    <row r="10" spans="1:21" ht="15" customHeight="1" x14ac:dyDescent="0.25">
      <c r="A10" s="52"/>
      <c r="B10" s="115"/>
      <c r="C10" s="50"/>
      <c r="D10" s="62">
        <f>Assessment!D10</f>
        <v>0</v>
      </c>
      <c r="E10" s="62">
        <f>Assessment!E10</f>
        <v>0</v>
      </c>
      <c r="F10" s="62">
        <f>Assessment!F10</f>
        <v>0</v>
      </c>
      <c r="G10" s="62">
        <f>Assessment!G10</f>
        <v>0</v>
      </c>
      <c r="H10" s="62" t="str">
        <f>Assessment!H10</f>
        <v/>
      </c>
      <c r="I10" s="62" t="str">
        <f>Assessment!I10</f>
        <v>High</v>
      </c>
      <c r="J10" s="62">
        <f>Assessment!J10</f>
        <v>0</v>
      </c>
      <c r="K10" s="63"/>
      <c r="L10" s="64"/>
      <c r="M10" s="50"/>
      <c r="N10" s="50"/>
      <c r="O10" s="50"/>
      <c r="P10" s="50"/>
      <c r="Q10" s="50"/>
      <c r="R10" s="65"/>
      <c r="S10" s="66"/>
      <c r="T10" s="50"/>
      <c r="U10" s="52"/>
    </row>
    <row r="11" spans="1:21" ht="15" customHeight="1" thickBot="1" x14ac:dyDescent="0.3">
      <c r="A11" s="52"/>
      <c r="B11" s="115"/>
      <c r="C11" s="50"/>
      <c r="D11" s="67"/>
      <c r="E11" s="68"/>
      <c r="F11" s="68"/>
      <c r="G11" s="68"/>
      <c r="H11" s="69"/>
      <c r="I11" s="69"/>
      <c r="J11" s="69"/>
      <c r="K11" s="70"/>
      <c r="L11" s="61"/>
      <c r="M11" s="50"/>
      <c r="N11" s="50"/>
      <c r="O11" s="50"/>
      <c r="P11" s="50"/>
      <c r="Q11" s="50"/>
      <c r="R11" s="65"/>
      <c r="S11" s="66"/>
      <c r="T11" s="50"/>
      <c r="U11" s="52"/>
    </row>
    <row r="12" spans="1:21" ht="15" customHeight="1" thickBot="1" x14ac:dyDescent="0.3">
      <c r="A12" s="52"/>
      <c r="B12" s="115"/>
      <c r="C12" s="52"/>
      <c r="D12" s="39">
        <f>Assessment!D12</f>
        <v>2</v>
      </c>
      <c r="E12" s="40"/>
      <c r="F12" s="40"/>
      <c r="G12" s="40"/>
      <c r="H12" s="40"/>
      <c r="I12" s="40"/>
      <c r="J12" s="71"/>
      <c r="K12" s="36"/>
      <c r="L12" s="61"/>
      <c r="M12" s="52"/>
      <c r="N12" s="52"/>
      <c r="O12" s="72"/>
      <c r="P12" s="72"/>
      <c r="Q12" s="73"/>
      <c r="R12" s="65"/>
      <c r="S12" s="66"/>
      <c r="T12" s="50"/>
      <c r="U12" s="52"/>
    </row>
    <row r="13" spans="1:21" ht="15" customHeight="1" thickBot="1" x14ac:dyDescent="0.3">
      <c r="A13" s="52"/>
      <c r="B13" s="115"/>
      <c r="C13" s="52"/>
      <c r="D13" s="44">
        <f>Assessment!D13</f>
        <v>0</v>
      </c>
      <c r="E13" s="39">
        <f>Assessment!E13</f>
        <v>0</v>
      </c>
      <c r="F13" s="39">
        <f>Assessment!F13</f>
        <v>0</v>
      </c>
      <c r="G13" s="39">
        <f>Assessment!G13</f>
        <v>0</v>
      </c>
      <c r="H13" s="39" t="str">
        <f>Assessment!H13</f>
        <v/>
      </c>
      <c r="I13" s="44" t="str">
        <f>Assessment!I13</f>
        <v>High</v>
      </c>
      <c r="J13" s="44">
        <f>Assessment!J13</f>
        <v>0</v>
      </c>
      <c r="K13" s="63" t="s">
        <v>46</v>
      </c>
      <c r="L13" s="61"/>
      <c r="M13" s="52"/>
      <c r="N13" s="52"/>
      <c r="O13" s="72"/>
      <c r="P13" s="72"/>
      <c r="Q13" s="73"/>
      <c r="R13" s="65"/>
      <c r="S13" s="66"/>
      <c r="T13" s="50"/>
      <c r="U13" s="52"/>
    </row>
    <row r="14" spans="1:21" ht="15" customHeight="1" thickBot="1" x14ac:dyDescent="0.3">
      <c r="A14" s="52"/>
      <c r="B14" s="115"/>
      <c r="C14" s="52"/>
      <c r="D14" s="44">
        <f>Assessment!D14</f>
        <v>0</v>
      </c>
      <c r="E14" s="39">
        <f>Assessment!E14</f>
        <v>0</v>
      </c>
      <c r="F14" s="39">
        <f>Assessment!F14</f>
        <v>0</v>
      </c>
      <c r="G14" s="39">
        <f>Assessment!G14</f>
        <v>0</v>
      </c>
      <c r="H14" s="39" t="str">
        <f>Assessment!H14</f>
        <v/>
      </c>
      <c r="I14" s="44" t="str">
        <f>Assessment!I14</f>
        <v>High</v>
      </c>
      <c r="J14" s="44">
        <f>Assessment!J14</f>
        <v>0</v>
      </c>
      <c r="K14" s="63"/>
      <c r="L14" s="61"/>
      <c r="M14" s="52"/>
      <c r="N14" s="52"/>
      <c r="O14" s="72"/>
      <c r="P14" s="72"/>
      <c r="Q14" s="73"/>
      <c r="R14" s="65"/>
      <c r="S14" s="66"/>
      <c r="T14" s="50"/>
      <c r="U14" s="52"/>
    </row>
    <row r="15" spans="1:21" ht="15" customHeight="1" thickBot="1" x14ac:dyDescent="0.3">
      <c r="A15" s="52"/>
      <c r="B15" s="115"/>
      <c r="C15" s="52"/>
      <c r="D15" s="44">
        <f>Assessment!D15</f>
        <v>0</v>
      </c>
      <c r="E15" s="39">
        <f>Assessment!E15</f>
        <v>0</v>
      </c>
      <c r="F15" s="39">
        <f>Assessment!F15</f>
        <v>0</v>
      </c>
      <c r="G15" s="39">
        <f>Assessment!G15</f>
        <v>0</v>
      </c>
      <c r="H15" s="39" t="str">
        <f>Assessment!H15</f>
        <v/>
      </c>
      <c r="I15" s="44" t="str">
        <f>Assessment!I15</f>
        <v>High</v>
      </c>
      <c r="J15" s="44">
        <f>Assessment!J15</f>
        <v>0</v>
      </c>
      <c r="K15" s="63"/>
      <c r="L15" s="61"/>
      <c r="M15" s="52"/>
      <c r="N15" s="52"/>
      <c r="O15" s="72"/>
      <c r="P15" s="72"/>
      <c r="Q15" s="73"/>
      <c r="R15" s="65"/>
      <c r="S15" s="66"/>
      <c r="T15" s="50"/>
      <c r="U15" s="52"/>
    </row>
    <row r="16" spans="1:21" ht="15" customHeight="1" thickBot="1" x14ac:dyDescent="0.3">
      <c r="A16" s="52"/>
      <c r="B16" s="115"/>
      <c r="C16" s="52"/>
      <c r="D16" s="44">
        <f>Assessment!D16</f>
        <v>0</v>
      </c>
      <c r="E16" s="39">
        <f>Assessment!E16</f>
        <v>0</v>
      </c>
      <c r="F16" s="39">
        <f>Assessment!F16</f>
        <v>0</v>
      </c>
      <c r="G16" s="39">
        <f>Assessment!G16</f>
        <v>0</v>
      </c>
      <c r="H16" s="39" t="str">
        <f>Assessment!H16</f>
        <v/>
      </c>
      <c r="I16" s="44" t="str">
        <f>Assessment!I16</f>
        <v>High</v>
      </c>
      <c r="J16" s="44">
        <f>Assessment!J16</f>
        <v>0</v>
      </c>
      <c r="K16" s="63" t="s">
        <v>47</v>
      </c>
      <c r="L16" s="61"/>
      <c r="M16" s="52"/>
      <c r="N16" s="52"/>
      <c r="O16" s="72"/>
      <c r="P16" s="72"/>
      <c r="Q16" s="73"/>
      <c r="R16" s="65"/>
      <c r="S16" s="66"/>
      <c r="T16" s="50"/>
      <c r="U16" s="52"/>
    </row>
    <row r="17" spans="1:21" ht="15" customHeight="1" x14ac:dyDescent="0.25">
      <c r="A17" s="52"/>
      <c r="B17" s="115"/>
      <c r="C17" s="52"/>
      <c r="D17" s="44">
        <f>Assessment!D17</f>
        <v>0</v>
      </c>
      <c r="E17" s="39">
        <f>Assessment!E17</f>
        <v>0</v>
      </c>
      <c r="F17" s="39">
        <f>Assessment!F17</f>
        <v>0</v>
      </c>
      <c r="G17" s="39">
        <f>Assessment!G17</f>
        <v>0</v>
      </c>
      <c r="H17" s="39" t="str">
        <f>Assessment!H17</f>
        <v/>
      </c>
      <c r="I17" s="44" t="str">
        <f>Assessment!I17</f>
        <v>High</v>
      </c>
      <c r="J17" s="44">
        <f>Assessment!J17</f>
        <v>0</v>
      </c>
      <c r="K17" s="63" t="s">
        <v>48</v>
      </c>
      <c r="L17" s="61"/>
      <c r="O17" s="72"/>
      <c r="P17" s="72"/>
      <c r="Q17" s="73"/>
      <c r="R17" s="65"/>
      <c r="S17" s="66"/>
      <c r="T17" s="50"/>
      <c r="U17" s="52"/>
    </row>
    <row r="18" spans="1:21" ht="9" customHeight="1" thickBot="1" x14ac:dyDescent="0.3">
      <c r="A18" s="52"/>
      <c r="B18" s="115"/>
      <c r="C18" s="52"/>
      <c r="D18" s="74"/>
      <c r="E18" s="75"/>
      <c r="F18" s="75"/>
      <c r="G18" s="75"/>
      <c r="H18" s="76"/>
      <c r="I18" s="77"/>
      <c r="J18" s="77"/>
      <c r="K18" s="75"/>
      <c r="L18" s="61"/>
      <c r="O18" s="72"/>
      <c r="P18" s="72"/>
      <c r="Q18" s="73"/>
      <c r="R18" s="65"/>
      <c r="S18" s="66"/>
      <c r="T18" s="50"/>
      <c r="U18" s="52"/>
    </row>
    <row r="19" spans="1:21" ht="15" customHeight="1" x14ac:dyDescent="0.25">
      <c r="A19" s="52"/>
      <c r="B19" s="115"/>
      <c r="C19" s="52"/>
      <c r="D19" s="39">
        <f>Assessment!D19</f>
        <v>3</v>
      </c>
      <c r="E19" s="35"/>
      <c r="F19" s="40"/>
      <c r="G19" s="40"/>
      <c r="H19" s="40"/>
      <c r="I19" s="40"/>
      <c r="J19" s="71"/>
      <c r="K19" s="36"/>
      <c r="L19" s="61"/>
      <c r="O19" s="72"/>
      <c r="P19" s="72"/>
      <c r="Q19" s="73"/>
      <c r="R19" s="65"/>
      <c r="S19" s="66"/>
      <c r="T19" s="50"/>
      <c r="U19" s="52"/>
    </row>
    <row r="20" spans="1:21" ht="15" customHeight="1" x14ac:dyDescent="0.25">
      <c r="A20" s="52"/>
      <c r="B20" s="115"/>
      <c r="C20" s="52"/>
      <c r="D20" s="62">
        <f>Assessment!D20</f>
        <v>0</v>
      </c>
      <c r="E20" s="62">
        <f>Assessment!E20</f>
        <v>0</v>
      </c>
      <c r="F20" s="62">
        <f>Assessment!F20</f>
        <v>0</v>
      </c>
      <c r="G20" s="62">
        <f>Assessment!G20</f>
        <v>0</v>
      </c>
      <c r="H20" s="62" t="str">
        <f>Assessment!H20</f>
        <v/>
      </c>
      <c r="I20" s="62" t="str">
        <f>Assessment!I20</f>
        <v>High</v>
      </c>
      <c r="J20" s="62">
        <f>Assessment!J20</f>
        <v>0</v>
      </c>
      <c r="K20" s="63" t="s">
        <v>49</v>
      </c>
      <c r="L20" s="61"/>
      <c r="O20" s="72"/>
      <c r="P20" s="72"/>
      <c r="Q20" s="73"/>
      <c r="R20" s="65"/>
      <c r="S20" s="66"/>
      <c r="T20" s="50"/>
      <c r="U20" s="52"/>
    </row>
    <row r="21" spans="1:21" ht="15" customHeight="1" x14ac:dyDescent="0.25">
      <c r="A21" s="52"/>
      <c r="B21" s="115"/>
      <c r="C21" s="52"/>
      <c r="D21" s="62">
        <f>Assessment!D21</f>
        <v>0</v>
      </c>
      <c r="E21" s="62">
        <f>Assessment!E21</f>
        <v>0</v>
      </c>
      <c r="F21" s="62">
        <f>Assessment!F21</f>
        <v>0</v>
      </c>
      <c r="G21" s="62">
        <f>Assessment!G21</f>
        <v>0</v>
      </c>
      <c r="H21" s="62" t="str">
        <f>Assessment!H21</f>
        <v/>
      </c>
      <c r="I21" s="62" t="str">
        <f>Assessment!I21</f>
        <v>High</v>
      </c>
      <c r="J21" s="62">
        <f>Assessment!J21</f>
        <v>0</v>
      </c>
      <c r="K21" s="63" t="s">
        <v>50</v>
      </c>
      <c r="L21" s="53"/>
      <c r="O21" s="72"/>
      <c r="P21" s="72"/>
      <c r="Q21" s="73"/>
      <c r="R21" s="65"/>
      <c r="S21" s="66"/>
      <c r="T21" s="50"/>
      <c r="U21" s="52"/>
    </row>
    <row r="22" spans="1:21" ht="15" customHeight="1" x14ac:dyDescent="0.25">
      <c r="A22" s="52"/>
      <c r="B22" s="115"/>
      <c r="C22" s="52"/>
      <c r="D22" s="62">
        <f>Assessment!D22</f>
        <v>0</v>
      </c>
      <c r="E22" s="62">
        <f>Assessment!E22</f>
        <v>0</v>
      </c>
      <c r="F22" s="62">
        <f>Assessment!F22</f>
        <v>0</v>
      </c>
      <c r="G22" s="62">
        <f>Assessment!G22</f>
        <v>0</v>
      </c>
      <c r="H22" s="62" t="str">
        <f>Assessment!H22</f>
        <v/>
      </c>
      <c r="I22" s="62" t="str">
        <f>Assessment!I22</f>
        <v>High</v>
      </c>
      <c r="J22" s="62">
        <f>Assessment!J22</f>
        <v>0</v>
      </c>
      <c r="K22" s="63" t="s">
        <v>51</v>
      </c>
      <c r="L22" s="53"/>
      <c r="O22" s="72"/>
      <c r="P22" s="72"/>
      <c r="Q22" s="73"/>
      <c r="R22" s="65"/>
      <c r="S22" s="66"/>
      <c r="T22" s="50"/>
      <c r="U22" s="52"/>
    </row>
    <row r="23" spans="1:21" ht="15" customHeight="1" x14ac:dyDescent="0.25">
      <c r="A23" s="52"/>
      <c r="B23" s="115"/>
      <c r="C23" s="52"/>
      <c r="D23" s="62">
        <f>Assessment!D23</f>
        <v>0</v>
      </c>
      <c r="E23" s="62">
        <f>Assessment!E23</f>
        <v>0</v>
      </c>
      <c r="F23" s="62">
        <f>Assessment!F23</f>
        <v>0</v>
      </c>
      <c r="G23" s="62">
        <f>Assessment!G23</f>
        <v>0</v>
      </c>
      <c r="H23" s="62" t="str">
        <f>Assessment!H23</f>
        <v/>
      </c>
      <c r="I23" s="62" t="str">
        <f>Assessment!I23</f>
        <v>High</v>
      </c>
      <c r="J23" s="62">
        <f>Assessment!J23</f>
        <v>0</v>
      </c>
      <c r="K23" s="63" t="s">
        <v>52</v>
      </c>
      <c r="L23" s="53"/>
      <c r="O23" s="72"/>
      <c r="P23" s="72"/>
      <c r="Q23" s="73"/>
      <c r="R23" s="65"/>
      <c r="S23" s="66"/>
      <c r="T23" s="50"/>
      <c r="U23" s="52"/>
    </row>
    <row r="24" spans="1:21" ht="15" customHeight="1" x14ac:dyDescent="0.25">
      <c r="A24" s="52"/>
      <c r="B24" s="115"/>
      <c r="C24" s="52"/>
      <c r="D24" s="62">
        <f>Assessment!D24</f>
        <v>0</v>
      </c>
      <c r="E24" s="62">
        <f>Assessment!E24</f>
        <v>0</v>
      </c>
      <c r="F24" s="62">
        <f>Assessment!F24</f>
        <v>0</v>
      </c>
      <c r="G24" s="62">
        <f>Assessment!G24</f>
        <v>0</v>
      </c>
      <c r="H24" s="62" t="str">
        <f>Assessment!H24</f>
        <v/>
      </c>
      <c r="I24" s="62" t="str">
        <f>Assessment!I24</f>
        <v>High</v>
      </c>
      <c r="J24" s="62">
        <f>Assessment!J24</f>
        <v>0</v>
      </c>
      <c r="K24" s="63" t="s">
        <v>53</v>
      </c>
      <c r="L24" s="53"/>
      <c r="O24" s="72"/>
      <c r="P24" s="72"/>
      <c r="Q24" s="73"/>
      <c r="R24" s="65"/>
      <c r="S24" s="66"/>
      <c r="T24" s="50"/>
      <c r="U24" s="52"/>
    </row>
    <row r="25" spans="1:21" ht="15.75" thickBot="1" x14ac:dyDescent="0.3">
      <c r="A25" s="52"/>
      <c r="B25" s="115"/>
      <c r="C25" s="52"/>
      <c r="D25" s="78"/>
      <c r="E25" s="78"/>
      <c r="F25" s="78"/>
      <c r="G25" s="78"/>
      <c r="H25" s="78"/>
      <c r="I25" s="78"/>
      <c r="J25" s="78"/>
      <c r="K25" s="52"/>
      <c r="L25" s="52"/>
      <c r="M25" s="52"/>
      <c r="O25" s="72"/>
      <c r="P25" s="72"/>
      <c r="Q25" s="73"/>
      <c r="R25" s="65"/>
      <c r="S25" s="66"/>
      <c r="T25" s="50"/>
      <c r="U25" s="52"/>
    </row>
    <row r="26" spans="1:21" ht="15" x14ac:dyDescent="0.25">
      <c r="A26" s="52"/>
      <c r="B26" s="115"/>
      <c r="C26" s="52"/>
      <c r="D26" s="79">
        <f>Assessment!D26</f>
        <v>4</v>
      </c>
      <c r="E26" s="79">
        <f>Assessment!E26</f>
        <v>0</v>
      </c>
      <c r="F26" s="79">
        <f>Assessment!F26</f>
        <v>0</v>
      </c>
      <c r="G26" s="79">
        <f>Assessment!G26</f>
        <v>0</v>
      </c>
      <c r="H26" s="79">
        <f>Assessment!H26</f>
        <v>0</v>
      </c>
      <c r="I26" s="79"/>
      <c r="J26" s="79"/>
      <c r="K26" s="80"/>
      <c r="L26" s="53"/>
      <c r="O26" s="72"/>
      <c r="P26" s="72"/>
      <c r="Q26" s="73"/>
      <c r="R26" s="65"/>
      <c r="S26" s="66"/>
      <c r="T26" s="50"/>
      <c r="U26" s="52"/>
    </row>
    <row r="27" spans="1:21" ht="15" x14ac:dyDescent="0.25">
      <c r="A27" s="52"/>
      <c r="B27" s="115"/>
      <c r="C27" s="52"/>
      <c r="D27" s="62">
        <f>Assessment!D27</f>
        <v>0</v>
      </c>
      <c r="E27" s="62">
        <f>Assessment!E27</f>
        <v>0</v>
      </c>
      <c r="F27" s="62">
        <f>Assessment!F27</f>
        <v>0</v>
      </c>
      <c r="G27" s="62">
        <f>Assessment!G27</f>
        <v>0</v>
      </c>
      <c r="H27" s="62" t="str">
        <f>Assessment!H27</f>
        <v/>
      </c>
      <c r="I27" s="62" t="str">
        <f>Assessment!I27</f>
        <v>High</v>
      </c>
      <c r="J27" s="62">
        <f>Assessment!J27</f>
        <v>0</v>
      </c>
      <c r="K27" s="63"/>
      <c r="L27" s="53"/>
      <c r="O27" s="72"/>
      <c r="P27" s="72"/>
      <c r="Q27" s="73"/>
      <c r="R27" s="65"/>
      <c r="S27" s="66"/>
      <c r="T27" s="50"/>
      <c r="U27" s="52"/>
    </row>
    <row r="28" spans="1:21" ht="15" x14ac:dyDescent="0.25">
      <c r="A28" s="52"/>
      <c r="B28" s="115"/>
      <c r="C28" s="52"/>
      <c r="D28" s="62">
        <f>Assessment!D28</f>
        <v>0</v>
      </c>
      <c r="E28" s="62">
        <f>Assessment!E28</f>
        <v>0</v>
      </c>
      <c r="F28" s="62">
        <f>Assessment!F28</f>
        <v>0</v>
      </c>
      <c r="G28" s="62">
        <f>Assessment!G28</f>
        <v>0</v>
      </c>
      <c r="H28" s="62" t="str">
        <f>Assessment!H28</f>
        <v/>
      </c>
      <c r="I28" s="62" t="str">
        <f>Assessment!I28</f>
        <v>High</v>
      </c>
      <c r="J28" s="62">
        <f>Assessment!J28</f>
        <v>0</v>
      </c>
      <c r="K28" s="63"/>
      <c r="L28" s="53"/>
      <c r="O28" s="72"/>
      <c r="P28" s="72"/>
      <c r="Q28" s="73"/>
      <c r="R28" s="65"/>
      <c r="S28" s="66"/>
      <c r="T28" s="50"/>
      <c r="U28" s="52"/>
    </row>
    <row r="29" spans="1:21" ht="15" x14ac:dyDescent="0.25">
      <c r="A29" s="52"/>
      <c r="B29" s="115"/>
      <c r="C29" s="52"/>
      <c r="D29" s="62">
        <f>Assessment!D29</f>
        <v>0</v>
      </c>
      <c r="E29" s="62">
        <f>Assessment!E29</f>
        <v>0</v>
      </c>
      <c r="F29" s="62">
        <f>Assessment!F29</f>
        <v>0</v>
      </c>
      <c r="G29" s="62">
        <f>Assessment!G29</f>
        <v>0</v>
      </c>
      <c r="H29" s="62" t="str">
        <f>Assessment!H29</f>
        <v/>
      </c>
      <c r="I29" s="62" t="str">
        <f>Assessment!I29</f>
        <v>High</v>
      </c>
      <c r="J29" s="62">
        <f>Assessment!J29</f>
        <v>0</v>
      </c>
      <c r="K29" s="63"/>
      <c r="L29" s="53"/>
      <c r="O29" s="72"/>
      <c r="P29" s="72"/>
      <c r="Q29" s="73"/>
      <c r="R29" s="65"/>
      <c r="S29" s="66"/>
      <c r="T29" s="50"/>
      <c r="U29" s="52"/>
    </row>
    <row r="30" spans="1:21" ht="15" x14ac:dyDescent="0.25">
      <c r="A30" s="52"/>
      <c r="B30" s="115"/>
      <c r="C30" s="52"/>
      <c r="D30" s="62">
        <f>Assessment!D30</f>
        <v>0</v>
      </c>
      <c r="E30" s="62">
        <f>Assessment!E30</f>
        <v>0</v>
      </c>
      <c r="F30" s="62">
        <f>Assessment!F30</f>
        <v>0</v>
      </c>
      <c r="G30" s="62">
        <f>Assessment!G30</f>
        <v>0</v>
      </c>
      <c r="H30" s="62" t="str">
        <f>Assessment!H30</f>
        <v/>
      </c>
      <c r="I30" s="62" t="str">
        <f>Assessment!I30</f>
        <v>High</v>
      </c>
      <c r="J30" s="62">
        <f>Assessment!J30</f>
        <v>0</v>
      </c>
      <c r="K30" s="63"/>
      <c r="L30" s="53"/>
      <c r="O30" s="72"/>
      <c r="P30" s="72"/>
      <c r="Q30" s="73"/>
      <c r="R30" s="65"/>
      <c r="S30" s="66"/>
      <c r="T30" s="50"/>
      <c r="U30" s="52"/>
    </row>
    <row r="31" spans="1:21" ht="15" x14ac:dyDescent="0.25">
      <c r="A31" s="52"/>
      <c r="B31" s="115"/>
      <c r="C31" s="52"/>
      <c r="D31" s="62">
        <f>Assessment!D31</f>
        <v>0</v>
      </c>
      <c r="E31" s="62">
        <f>Assessment!E31</f>
        <v>0</v>
      </c>
      <c r="F31" s="62">
        <f>Assessment!F31</f>
        <v>0</v>
      </c>
      <c r="G31" s="62">
        <f>Assessment!G31</f>
        <v>0</v>
      </c>
      <c r="H31" s="62" t="str">
        <f>Assessment!H31</f>
        <v/>
      </c>
      <c r="I31" s="62" t="str">
        <f>Assessment!I31</f>
        <v>High</v>
      </c>
      <c r="J31" s="62">
        <f>Assessment!J31</f>
        <v>0</v>
      </c>
      <c r="K31" s="37"/>
      <c r="L31" s="53"/>
      <c r="M31" s="65"/>
      <c r="N31" s="65"/>
      <c r="O31" s="72"/>
      <c r="P31" s="72"/>
      <c r="Q31" s="73"/>
      <c r="R31" s="65"/>
      <c r="S31" s="66"/>
      <c r="T31" s="50"/>
      <c r="U31" s="52"/>
    </row>
    <row r="32" spans="1:21" ht="15.75" thickBot="1" x14ac:dyDescent="0.3">
      <c r="A32" s="52"/>
      <c r="B32" s="115"/>
      <c r="C32" s="52"/>
      <c r="D32" s="78"/>
      <c r="E32" s="78"/>
      <c r="F32" s="78"/>
      <c r="G32" s="78"/>
      <c r="H32" s="78"/>
      <c r="I32" s="78"/>
      <c r="J32" s="78"/>
      <c r="K32" s="52"/>
      <c r="L32" s="53"/>
      <c r="M32" s="65"/>
      <c r="N32" s="65"/>
      <c r="O32" s="72"/>
      <c r="P32" s="72"/>
      <c r="Q32" s="73"/>
      <c r="R32" s="65"/>
      <c r="S32" s="66"/>
      <c r="T32" s="50"/>
      <c r="U32" s="52"/>
    </row>
    <row r="33" spans="1:21" ht="15" customHeight="1" x14ac:dyDescent="0.25">
      <c r="A33" s="52"/>
      <c r="B33" s="115"/>
      <c r="C33" s="52"/>
      <c r="D33" s="84">
        <f>Assessment!D33</f>
        <v>5</v>
      </c>
      <c r="E33" s="79">
        <f>Assessment!E33</f>
        <v>0</v>
      </c>
      <c r="F33" s="79">
        <f>Assessment!F33</f>
        <v>0</v>
      </c>
      <c r="G33" s="79">
        <f>Assessment!G33</f>
        <v>0</v>
      </c>
      <c r="H33" s="79">
        <f>Assessment!H33</f>
        <v>0</v>
      </c>
      <c r="I33" s="79"/>
      <c r="J33" s="79"/>
      <c r="K33" s="63" t="s">
        <v>54</v>
      </c>
      <c r="L33" s="53"/>
      <c r="M33" s="65"/>
      <c r="N33" s="65"/>
      <c r="O33" s="72"/>
      <c r="P33" s="72"/>
      <c r="Q33" s="73"/>
      <c r="R33" s="65"/>
      <c r="S33" s="66"/>
      <c r="T33" s="50"/>
      <c r="U33" s="52"/>
    </row>
    <row r="34" spans="1:21" ht="15" customHeight="1" x14ac:dyDescent="0.25">
      <c r="A34" s="52"/>
      <c r="B34" s="115"/>
      <c r="C34" s="52"/>
      <c r="D34" s="62">
        <f>Assessment!D34</f>
        <v>0</v>
      </c>
      <c r="E34" s="62">
        <f>Assessment!E34</f>
        <v>0</v>
      </c>
      <c r="F34" s="62">
        <f>Assessment!F34</f>
        <v>0</v>
      </c>
      <c r="G34" s="62">
        <f>Assessment!G34</f>
        <v>0</v>
      </c>
      <c r="H34" s="62" t="str">
        <f>Assessment!H34</f>
        <v/>
      </c>
      <c r="I34" s="62" t="str">
        <f>Assessment!I34</f>
        <v>High</v>
      </c>
      <c r="J34" s="62">
        <f>Assessment!J34</f>
        <v>0</v>
      </c>
      <c r="K34" s="63"/>
      <c r="L34" s="53"/>
      <c r="M34" s="65"/>
      <c r="N34" s="65"/>
      <c r="O34" s="72"/>
      <c r="P34" s="72"/>
      <c r="Q34" s="73"/>
      <c r="R34" s="65"/>
      <c r="S34" s="66"/>
      <c r="T34" s="50"/>
      <c r="U34" s="52"/>
    </row>
    <row r="35" spans="1:21" ht="15" customHeight="1" x14ac:dyDescent="0.25">
      <c r="A35" s="52"/>
      <c r="B35" s="115"/>
      <c r="C35" s="52"/>
      <c r="D35" s="62">
        <f>Assessment!D35</f>
        <v>0</v>
      </c>
      <c r="E35" s="62">
        <f>Assessment!E35</f>
        <v>0</v>
      </c>
      <c r="F35" s="62">
        <f>Assessment!F35</f>
        <v>0</v>
      </c>
      <c r="G35" s="62">
        <f>Assessment!G35</f>
        <v>0</v>
      </c>
      <c r="H35" s="62" t="str">
        <f>Assessment!H35</f>
        <v/>
      </c>
      <c r="I35" s="62" t="str">
        <f>Assessment!I35</f>
        <v>High</v>
      </c>
      <c r="J35" s="62">
        <f>Assessment!J35</f>
        <v>0</v>
      </c>
      <c r="K35" s="63"/>
      <c r="L35" s="53"/>
      <c r="M35" s="65"/>
      <c r="N35" s="65"/>
      <c r="O35" s="72"/>
      <c r="P35" s="72"/>
      <c r="Q35" s="73"/>
      <c r="R35" s="65"/>
      <c r="S35" s="66"/>
      <c r="T35" s="50"/>
      <c r="U35" s="52"/>
    </row>
    <row r="36" spans="1:21" ht="15" customHeight="1" x14ac:dyDescent="0.25">
      <c r="A36" s="52"/>
      <c r="B36" s="115"/>
      <c r="C36" s="52"/>
      <c r="D36" s="62">
        <f>Assessment!D36</f>
        <v>0</v>
      </c>
      <c r="E36" s="62">
        <f>Assessment!E36</f>
        <v>0</v>
      </c>
      <c r="F36" s="62">
        <f>Assessment!F36</f>
        <v>0</v>
      </c>
      <c r="G36" s="62">
        <f>Assessment!G36</f>
        <v>0</v>
      </c>
      <c r="H36" s="62" t="str">
        <f>Assessment!H36</f>
        <v/>
      </c>
      <c r="I36" s="62" t="str">
        <f>Assessment!I36</f>
        <v>High</v>
      </c>
      <c r="J36" s="62">
        <f>Assessment!J36</f>
        <v>0</v>
      </c>
      <c r="K36" s="63"/>
      <c r="L36" s="53"/>
      <c r="M36" s="65"/>
      <c r="N36" s="65"/>
      <c r="O36" s="72"/>
      <c r="P36" s="72"/>
      <c r="Q36" s="73"/>
      <c r="R36" s="65"/>
      <c r="S36" s="66"/>
      <c r="T36" s="50"/>
      <c r="U36" s="52"/>
    </row>
    <row r="37" spans="1:21" ht="15" customHeight="1" x14ac:dyDescent="0.25">
      <c r="A37" s="52"/>
      <c r="B37" s="115"/>
      <c r="C37" s="52"/>
      <c r="D37" s="62">
        <f>Assessment!D37</f>
        <v>0</v>
      </c>
      <c r="E37" s="62">
        <f>Assessment!E37</f>
        <v>0</v>
      </c>
      <c r="F37" s="62">
        <f>Assessment!F37</f>
        <v>0</v>
      </c>
      <c r="G37" s="62">
        <f>Assessment!G37</f>
        <v>0</v>
      </c>
      <c r="H37" s="62" t="str">
        <f>Assessment!H37</f>
        <v/>
      </c>
      <c r="I37" s="62" t="str">
        <f>Assessment!I37</f>
        <v>High</v>
      </c>
      <c r="J37" s="62">
        <f>Assessment!J37</f>
        <v>0</v>
      </c>
      <c r="K37" s="63"/>
      <c r="L37" s="53"/>
      <c r="M37" s="65"/>
      <c r="N37" s="65"/>
      <c r="O37" s="72"/>
      <c r="P37" s="72"/>
      <c r="Q37" s="73"/>
      <c r="R37" s="65"/>
      <c r="S37" s="66"/>
      <c r="T37" s="50"/>
      <c r="U37" s="52"/>
    </row>
    <row r="38" spans="1:21" ht="15" customHeight="1" x14ac:dyDescent="0.25">
      <c r="A38" s="52"/>
      <c r="B38" s="115"/>
      <c r="C38" s="52"/>
      <c r="D38" s="62">
        <f>Assessment!D38</f>
        <v>0</v>
      </c>
      <c r="E38" s="62">
        <f>Assessment!E38</f>
        <v>0</v>
      </c>
      <c r="F38" s="62">
        <f>Assessment!F38</f>
        <v>0</v>
      </c>
      <c r="G38" s="62">
        <f>Assessment!G38</f>
        <v>0</v>
      </c>
      <c r="H38" s="62" t="str">
        <f>Assessment!H38</f>
        <v/>
      </c>
      <c r="I38" s="62" t="str">
        <f>Assessment!I38</f>
        <v>High</v>
      </c>
      <c r="J38" s="62">
        <f>Assessment!J38</f>
        <v>0</v>
      </c>
      <c r="K38" s="63"/>
      <c r="L38" s="53"/>
      <c r="M38" s="65"/>
      <c r="N38" s="65"/>
      <c r="O38" s="72"/>
      <c r="P38" s="72"/>
      <c r="Q38" s="73"/>
      <c r="R38" s="65"/>
      <c r="S38" s="66"/>
      <c r="T38" s="50"/>
      <c r="U38" s="52"/>
    </row>
    <row r="39" spans="1:21" ht="15.75" thickBot="1" x14ac:dyDescent="0.3">
      <c r="A39" s="52"/>
      <c r="B39" s="115"/>
      <c r="C39" s="52"/>
      <c r="D39" s="67"/>
      <c r="E39" s="75"/>
      <c r="F39" s="68"/>
      <c r="G39" s="68"/>
      <c r="H39" s="69"/>
      <c r="I39" s="69"/>
      <c r="J39" s="69"/>
      <c r="K39" s="75"/>
      <c r="L39" s="53"/>
      <c r="M39" s="65"/>
      <c r="N39" s="65"/>
      <c r="O39" s="72"/>
      <c r="P39" s="72"/>
      <c r="Q39" s="73"/>
      <c r="R39" s="65"/>
      <c r="S39" s="66"/>
      <c r="T39" s="50"/>
      <c r="U39" s="52"/>
    </row>
    <row r="40" spans="1:21" ht="15" x14ac:dyDescent="0.25">
      <c r="A40" s="52"/>
      <c r="B40" s="115"/>
      <c r="C40" s="52"/>
      <c r="D40" s="39">
        <f>Assessment!D40</f>
        <v>6</v>
      </c>
      <c r="E40" s="35"/>
      <c r="F40" s="40"/>
      <c r="G40" s="40"/>
      <c r="H40" s="40"/>
      <c r="I40" s="40"/>
      <c r="J40" s="71"/>
      <c r="K40" s="36"/>
      <c r="L40" s="53"/>
      <c r="M40" s="65"/>
      <c r="N40" s="65"/>
      <c r="O40" s="72"/>
      <c r="P40" s="72"/>
      <c r="Q40" s="73"/>
      <c r="R40" s="65"/>
      <c r="S40" s="66"/>
      <c r="T40" s="50"/>
      <c r="U40" s="52"/>
    </row>
    <row r="41" spans="1:21" ht="15" x14ac:dyDescent="0.25">
      <c r="A41" s="52"/>
      <c r="B41" s="51"/>
      <c r="C41" s="52"/>
      <c r="D41" s="81">
        <f>Assessment!D41</f>
        <v>0</v>
      </c>
      <c r="E41" s="81">
        <f>Assessment!E41</f>
        <v>0</v>
      </c>
      <c r="F41" s="81">
        <f>Assessment!F41</f>
        <v>0</v>
      </c>
      <c r="G41" s="81">
        <f>Assessment!G41</f>
        <v>0</v>
      </c>
      <c r="H41" s="81" t="str">
        <f>Assessment!H41</f>
        <v/>
      </c>
      <c r="I41" s="81" t="str">
        <f>Assessment!I41</f>
        <v>High</v>
      </c>
      <c r="J41" s="81">
        <f>Assessment!J41</f>
        <v>0</v>
      </c>
      <c r="K41" s="37"/>
      <c r="L41" s="53"/>
      <c r="M41" s="65"/>
      <c r="N41" s="65"/>
      <c r="O41" s="72"/>
      <c r="P41" s="72"/>
      <c r="Q41" s="73"/>
      <c r="R41" s="65"/>
      <c r="S41" s="66"/>
      <c r="T41" s="50"/>
      <c r="U41" s="52"/>
    </row>
    <row r="42" spans="1:21" ht="15" x14ac:dyDescent="0.25">
      <c r="A42" s="52"/>
      <c r="B42" s="51"/>
      <c r="C42" s="52"/>
      <c r="D42" s="81">
        <f>Assessment!D42</f>
        <v>0</v>
      </c>
      <c r="E42" s="81">
        <f>Assessment!E42</f>
        <v>0</v>
      </c>
      <c r="F42" s="81">
        <f>Assessment!F42</f>
        <v>0</v>
      </c>
      <c r="G42" s="81">
        <f>Assessment!G42</f>
        <v>0</v>
      </c>
      <c r="H42" s="81" t="str">
        <f>Assessment!H42</f>
        <v/>
      </c>
      <c r="I42" s="81" t="str">
        <f>Assessment!I42</f>
        <v>High</v>
      </c>
      <c r="J42" s="81">
        <f>Assessment!J42</f>
        <v>0</v>
      </c>
      <c r="K42" s="37"/>
      <c r="L42" s="53"/>
      <c r="M42" s="65"/>
      <c r="N42" s="65"/>
      <c r="O42" s="72"/>
      <c r="P42" s="72"/>
      <c r="Q42" s="73"/>
      <c r="R42" s="65"/>
      <c r="S42" s="66"/>
      <c r="T42" s="50"/>
      <c r="U42" s="52"/>
    </row>
    <row r="43" spans="1:21" ht="15" customHeight="1" x14ac:dyDescent="0.25">
      <c r="A43" s="52"/>
      <c r="B43" s="52"/>
      <c r="C43" s="52"/>
      <c r="D43" s="81">
        <f>Assessment!D43</f>
        <v>0</v>
      </c>
      <c r="E43" s="81">
        <f>Assessment!E43</f>
        <v>0</v>
      </c>
      <c r="F43" s="81">
        <f>Assessment!F43</f>
        <v>0</v>
      </c>
      <c r="G43" s="81">
        <f>Assessment!G43</f>
        <v>0</v>
      </c>
      <c r="H43" s="81" t="str">
        <f>Assessment!H43</f>
        <v/>
      </c>
      <c r="I43" s="81" t="str">
        <f>Assessment!I43</f>
        <v>High</v>
      </c>
      <c r="J43" s="81">
        <f>Assessment!J43</f>
        <v>0</v>
      </c>
      <c r="K43" s="63" t="s">
        <v>55</v>
      </c>
      <c r="L43" s="53"/>
      <c r="M43" s="65"/>
      <c r="N43" s="65"/>
      <c r="O43" s="72"/>
      <c r="P43" s="72"/>
      <c r="Q43" s="73"/>
      <c r="R43" s="65"/>
      <c r="S43" s="66"/>
      <c r="T43" s="50"/>
      <c r="U43" s="52"/>
    </row>
    <row r="44" spans="1:21" ht="15" customHeight="1" x14ac:dyDescent="0.25">
      <c r="A44" s="52"/>
      <c r="B44" s="52"/>
      <c r="C44" s="52"/>
      <c r="D44" s="81">
        <f>Assessment!D44</f>
        <v>0</v>
      </c>
      <c r="E44" s="81">
        <f>Assessment!E44</f>
        <v>0</v>
      </c>
      <c r="F44" s="81">
        <f>Assessment!F44</f>
        <v>0</v>
      </c>
      <c r="G44" s="81">
        <f>Assessment!G44</f>
        <v>0</v>
      </c>
      <c r="H44" s="81" t="str">
        <f>Assessment!H44</f>
        <v/>
      </c>
      <c r="I44" s="81" t="str">
        <f>Assessment!I44</f>
        <v>High</v>
      </c>
      <c r="J44" s="81">
        <f>Assessment!J44</f>
        <v>0</v>
      </c>
      <c r="K44" s="63" t="s">
        <v>56</v>
      </c>
      <c r="L44" s="53"/>
      <c r="M44" s="65"/>
      <c r="N44" s="65"/>
      <c r="O44" s="72"/>
      <c r="P44" s="72"/>
      <c r="Q44" s="73"/>
      <c r="R44" s="65"/>
      <c r="S44" s="66"/>
      <c r="T44" s="50"/>
      <c r="U44" s="52"/>
    </row>
    <row r="45" spans="1:21" ht="15" customHeight="1" x14ac:dyDescent="0.25">
      <c r="A45" s="52"/>
      <c r="B45" s="52"/>
      <c r="C45" s="52"/>
      <c r="D45" s="81">
        <f>Assessment!D45</f>
        <v>0</v>
      </c>
      <c r="E45" s="81">
        <f>Assessment!E45</f>
        <v>0</v>
      </c>
      <c r="F45" s="81">
        <f>Assessment!F45</f>
        <v>0</v>
      </c>
      <c r="G45" s="81">
        <f>Assessment!G45</f>
        <v>0</v>
      </c>
      <c r="H45" s="81" t="str">
        <f>Assessment!H45</f>
        <v/>
      </c>
      <c r="I45" s="81" t="str">
        <f>Assessment!I45</f>
        <v>High</v>
      </c>
      <c r="J45" s="81">
        <f>Assessment!J45</f>
        <v>0</v>
      </c>
      <c r="K45" s="63" t="s">
        <v>57</v>
      </c>
      <c r="L45" s="53"/>
      <c r="M45" s="65"/>
      <c r="N45" s="65"/>
      <c r="O45" s="72"/>
      <c r="P45" s="72"/>
      <c r="Q45" s="73"/>
      <c r="R45" s="65"/>
      <c r="S45" s="66"/>
      <c r="T45" s="50"/>
      <c r="U45" s="52"/>
    </row>
    <row r="46" spans="1:21" ht="15.75" thickBot="1" x14ac:dyDescent="0.3">
      <c r="A46" s="52"/>
      <c r="B46" s="52"/>
      <c r="C46" s="52"/>
      <c r="D46" s="67"/>
      <c r="E46" s="75"/>
      <c r="F46" s="68"/>
      <c r="G46" s="68"/>
      <c r="H46" s="82"/>
      <c r="I46" s="69"/>
      <c r="J46" s="69"/>
      <c r="K46" s="75"/>
      <c r="L46" s="53"/>
      <c r="M46" s="65"/>
      <c r="N46" s="65"/>
      <c r="O46" s="72"/>
      <c r="P46" s="72"/>
      <c r="Q46" s="73"/>
      <c r="R46" s="65"/>
      <c r="S46" s="66"/>
      <c r="T46" s="50"/>
      <c r="U46" s="52"/>
    </row>
    <row r="47" spans="1:21" ht="15" x14ac:dyDescent="0.25">
      <c r="A47" s="52"/>
      <c r="B47" s="52"/>
      <c r="C47" s="52"/>
      <c r="D47" s="39">
        <f>Assessment!D47</f>
        <v>7</v>
      </c>
      <c r="E47" s="35"/>
      <c r="F47" s="40"/>
      <c r="G47" s="40"/>
      <c r="H47" s="40"/>
      <c r="I47" s="40"/>
      <c r="J47" s="71"/>
      <c r="K47" s="36"/>
      <c r="L47" s="53"/>
      <c r="M47" s="65"/>
      <c r="N47" s="65"/>
      <c r="O47" s="72"/>
      <c r="P47" s="72"/>
      <c r="Q47" s="73"/>
      <c r="R47" s="65"/>
      <c r="S47" s="66"/>
      <c r="T47" s="50"/>
      <c r="U47" s="52"/>
    </row>
    <row r="48" spans="1:21" ht="15" customHeight="1" x14ac:dyDescent="0.25">
      <c r="A48" s="52"/>
      <c r="B48" s="52"/>
      <c r="C48" s="52"/>
      <c r="D48" s="62">
        <f>Assessment!D48</f>
        <v>0</v>
      </c>
      <c r="E48" s="62">
        <f>Assessment!E48</f>
        <v>0</v>
      </c>
      <c r="F48" s="62">
        <f>Assessment!F48</f>
        <v>0</v>
      </c>
      <c r="G48" s="62">
        <f>Assessment!G48</f>
        <v>0</v>
      </c>
      <c r="H48" s="62" t="str">
        <f>Assessment!H48</f>
        <v/>
      </c>
      <c r="I48" s="62" t="str">
        <f>Assessment!I48</f>
        <v>High</v>
      </c>
      <c r="J48" s="62">
        <f>Assessment!J48</f>
        <v>0</v>
      </c>
      <c r="K48" s="63" t="s">
        <v>58</v>
      </c>
      <c r="L48" s="53"/>
      <c r="M48" s="65"/>
      <c r="N48" s="65"/>
      <c r="O48" s="72"/>
      <c r="P48" s="72"/>
      <c r="Q48" s="73"/>
      <c r="R48" s="65"/>
      <c r="S48" s="66"/>
      <c r="T48" s="50"/>
      <c r="U48" s="52"/>
    </row>
    <row r="49" spans="1:21" ht="15" customHeight="1" x14ac:dyDescent="0.25">
      <c r="A49" s="52"/>
      <c r="B49" s="52"/>
      <c r="C49" s="52"/>
      <c r="D49" s="62">
        <f>Assessment!D49</f>
        <v>0</v>
      </c>
      <c r="E49" s="62">
        <f>Assessment!E49</f>
        <v>0</v>
      </c>
      <c r="F49" s="62">
        <f>Assessment!F49</f>
        <v>0</v>
      </c>
      <c r="G49" s="62">
        <f>Assessment!G49</f>
        <v>0</v>
      </c>
      <c r="H49" s="62" t="str">
        <f>Assessment!H49</f>
        <v/>
      </c>
      <c r="I49" s="62" t="str">
        <f>Assessment!I49</f>
        <v>High</v>
      </c>
      <c r="J49" s="62">
        <f>Assessment!J49</f>
        <v>0</v>
      </c>
      <c r="K49" s="63" t="s">
        <v>59</v>
      </c>
      <c r="L49" s="53"/>
      <c r="M49" s="65"/>
      <c r="N49" s="65"/>
      <c r="O49" s="72"/>
      <c r="P49" s="72"/>
      <c r="Q49" s="73"/>
      <c r="R49" s="65"/>
      <c r="S49" s="66"/>
      <c r="T49" s="50"/>
      <c r="U49" s="52"/>
    </row>
    <row r="50" spans="1:21" ht="15" customHeight="1" x14ac:dyDescent="0.25">
      <c r="A50" s="52"/>
      <c r="B50" s="52"/>
      <c r="C50" s="52"/>
      <c r="D50" s="62">
        <f>Assessment!D50</f>
        <v>0</v>
      </c>
      <c r="E50" s="62">
        <f>Assessment!E50</f>
        <v>0</v>
      </c>
      <c r="F50" s="62">
        <f>Assessment!F50</f>
        <v>0</v>
      </c>
      <c r="G50" s="62">
        <f>Assessment!G50</f>
        <v>0</v>
      </c>
      <c r="H50" s="62" t="str">
        <f>Assessment!H50</f>
        <v/>
      </c>
      <c r="I50" s="62" t="str">
        <f>Assessment!I50</f>
        <v>High</v>
      </c>
      <c r="J50" s="62">
        <f>Assessment!J50</f>
        <v>0</v>
      </c>
      <c r="K50" s="63" t="s">
        <v>60</v>
      </c>
      <c r="L50" s="53"/>
      <c r="M50" s="65"/>
      <c r="N50" s="65"/>
      <c r="O50" s="72"/>
      <c r="P50" s="72"/>
      <c r="Q50" s="73"/>
      <c r="R50" s="65"/>
      <c r="S50" s="66"/>
      <c r="T50" s="50"/>
      <c r="U50" s="52"/>
    </row>
    <row r="51" spans="1:21" ht="15" customHeight="1" x14ac:dyDescent="0.25">
      <c r="A51" s="52"/>
      <c r="B51" s="52"/>
      <c r="C51" s="52"/>
      <c r="D51" s="62">
        <f>Assessment!D51</f>
        <v>0</v>
      </c>
      <c r="E51" s="62">
        <f>Assessment!E51</f>
        <v>0</v>
      </c>
      <c r="F51" s="62">
        <f>Assessment!F51</f>
        <v>0</v>
      </c>
      <c r="G51" s="62">
        <f>Assessment!G51</f>
        <v>0</v>
      </c>
      <c r="H51" s="62" t="str">
        <f>Assessment!H51</f>
        <v/>
      </c>
      <c r="I51" s="62" t="str">
        <f>Assessment!I51</f>
        <v>High</v>
      </c>
      <c r="J51" s="62">
        <f>Assessment!J51</f>
        <v>0</v>
      </c>
      <c r="K51" s="63" t="s">
        <v>61</v>
      </c>
      <c r="L51" s="53"/>
      <c r="M51" s="65"/>
      <c r="N51" s="65"/>
      <c r="O51" s="72"/>
      <c r="P51" s="72"/>
      <c r="Q51" s="73"/>
      <c r="R51" s="65"/>
      <c r="S51" s="66"/>
      <c r="T51" s="50"/>
      <c r="U51" s="52"/>
    </row>
    <row r="52" spans="1:21" ht="15" customHeight="1" x14ac:dyDescent="0.25">
      <c r="A52" s="52"/>
      <c r="B52" s="52"/>
      <c r="C52" s="52"/>
      <c r="D52" s="62">
        <f>Assessment!D52</f>
        <v>0</v>
      </c>
      <c r="E52" s="62">
        <f>Assessment!E52</f>
        <v>0</v>
      </c>
      <c r="F52" s="62">
        <f>Assessment!F52</f>
        <v>0</v>
      </c>
      <c r="G52" s="62">
        <f>Assessment!G52</f>
        <v>0</v>
      </c>
      <c r="H52" s="62" t="str">
        <f>Assessment!H52</f>
        <v/>
      </c>
      <c r="I52" s="62" t="str">
        <f>Assessment!I52</f>
        <v>High</v>
      </c>
      <c r="J52" s="62">
        <f>Assessment!J52</f>
        <v>0</v>
      </c>
      <c r="K52" s="83" t="s">
        <v>62</v>
      </c>
      <c r="L52" s="53"/>
      <c r="M52" s="65"/>
      <c r="N52" s="65"/>
      <c r="O52" s="72"/>
      <c r="P52" s="72"/>
      <c r="Q52" s="73"/>
      <c r="R52" s="65"/>
      <c r="S52" s="66"/>
      <c r="T52" s="50"/>
      <c r="U52" s="52"/>
    </row>
    <row r="53" spans="1:21" ht="38.65" customHeight="1" x14ac:dyDescent="0.25">
      <c r="A53" s="52"/>
      <c r="B53" s="52"/>
      <c r="C53" s="52"/>
      <c r="D53" s="52"/>
      <c r="E53" s="52"/>
      <c r="F53" s="52"/>
      <c r="G53" s="52"/>
      <c r="H53" s="52"/>
      <c r="I53" s="52"/>
      <c r="J53" s="52"/>
      <c r="K53" s="52"/>
      <c r="L53" s="53"/>
      <c r="M53" s="50"/>
      <c r="N53" s="50"/>
      <c r="O53" s="50"/>
      <c r="P53" s="50"/>
      <c r="Q53" s="50"/>
      <c r="R53" s="50"/>
      <c r="S53" s="50"/>
      <c r="T53" s="50"/>
      <c r="U53" s="52"/>
    </row>
    <row r="54" spans="1:21" ht="13.5" customHeight="1" x14ac:dyDescent="0.25">
      <c r="A54" s="52"/>
      <c r="B54" s="52"/>
      <c r="C54" s="52"/>
      <c r="D54" s="52"/>
      <c r="E54" s="52"/>
      <c r="F54" s="52"/>
      <c r="G54" s="52"/>
      <c r="H54" s="52"/>
      <c r="I54" s="52"/>
      <c r="J54" s="52"/>
      <c r="K54" s="52"/>
      <c r="L54" s="53"/>
      <c r="M54" s="50"/>
      <c r="N54" s="50"/>
      <c r="O54" s="50"/>
      <c r="P54" s="50"/>
      <c r="Q54" s="50"/>
      <c r="R54" s="50"/>
      <c r="S54" s="50"/>
      <c r="T54" s="50"/>
      <c r="U54" s="52"/>
    </row>
    <row r="55" spans="1:21" ht="13.5" customHeight="1" x14ac:dyDescent="0.25">
      <c r="A55" s="52"/>
      <c r="B55" s="52"/>
      <c r="C55" s="52"/>
      <c r="D55" s="52"/>
      <c r="E55" s="52"/>
      <c r="F55" s="52"/>
      <c r="G55" s="52"/>
      <c r="H55" s="52"/>
      <c r="I55" s="52"/>
      <c r="J55" s="52"/>
      <c r="K55" s="52"/>
      <c r="L55" s="53"/>
      <c r="M55" s="50"/>
      <c r="N55" s="50"/>
      <c r="O55" s="50"/>
      <c r="P55" s="50"/>
      <c r="Q55" s="50"/>
      <c r="R55" s="50"/>
      <c r="S55" s="50"/>
      <c r="T55" s="50"/>
      <c r="U55" s="52"/>
    </row>
    <row r="56" spans="1:21" ht="13.5" customHeight="1" x14ac:dyDescent="0.25">
      <c r="A56" s="52"/>
      <c r="B56" s="52"/>
      <c r="C56" s="52"/>
      <c r="D56" s="52"/>
      <c r="E56" s="52"/>
      <c r="F56" s="52"/>
      <c r="G56" s="52"/>
      <c r="H56" s="52"/>
      <c r="I56" s="52"/>
      <c r="J56" s="52"/>
      <c r="K56" s="52"/>
      <c r="L56" s="53"/>
      <c r="M56" s="50"/>
      <c r="N56" s="50"/>
      <c r="O56" s="50"/>
      <c r="P56" s="50"/>
      <c r="Q56" s="50"/>
      <c r="R56" s="50"/>
      <c r="S56" s="50"/>
      <c r="T56" s="50"/>
      <c r="U56" s="52"/>
    </row>
    <row r="57" spans="1:21" ht="13.5" customHeight="1" x14ac:dyDescent="0.25"/>
    <row r="58" spans="1:21" ht="13.5" customHeight="1" x14ac:dyDescent="0.25"/>
    <row r="59" spans="1:21" ht="13.5" customHeight="1" x14ac:dyDescent="0.25"/>
    <row r="60" spans="1:21" ht="13.5" customHeight="1" x14ac:dyDescent="0.25"/>
    <row r="61" spans="1:21" ht="13.5" customHeight="1" x14ac:dyDescent="0.25"/>
    <row r="62" spans="1:21" ht="13.5" customHeight="1" x14ac:dyDescent="0.25"/>
    <row r="63" spans="1:21" ht="13.5" customHeight="1" x14ac:dyDescent="0.25"/>
    <row r="64" spans="1:21" ht="13.5" customHeight="1" x14ac:dyDescent="0.25"/>
  </sheetData>
  <mergeCells count="2">
    <mergeCell ref="B3:B40"/>
    <mergeCell ref="M6:Q6"/>
  </mergeCells>
  <conditionalFormatting sqref="H39 H6:H11">
    <cfRule type="containsText" dxfId="183" priority="168" operator="containsText" text="potentially poorly controlled">
      <formula>NOT(ISERROR(SEARCH("potentially poorly controlled",H6)))</formula>
    </cfRule>
    <cfRule type="containsText" dxfId="182" priority="169" operator="containsText" text="adequately controlled">
      <formula>NOT(ISERROR(SEARCH("adequately controlled",H6)))</formula>
    </cfRule>
    <cfRule type="containsText" dxfId="181" priority="170" operator="containsText" text="Potentially over-controlled">
      <formula>NOT(ISERROR(SEARCH("Potentially over-controlled",H6)))</formula>
    </cfRule>
    <cfRule type="containsText" dxfId="180" priority="171" operator="containsText" text="Poorly controlled">
      <formula>NOT(ISERROR(SEARCH("Poorly controlled",H6)))</formula>
    </cfRule>
  </conditionalFormatting>
  <conditionalFormatting sqref="I39:J39 I11:J11 I6:I10">
    <cfRule type="containsText" dxfId="179" priority="164" operator="containsText" text="potentially poorly controlled">
      <formula>NOT(ISERROR(SEARCH("potentially poorly controlled",I6)))</formula>
    </cfRule>
    <cfRule type="containsText" dxfId="178" priority="165" operator="containsText" text="adequately controlled">
      <formula>NOT(ISERROR(SEARCH("adequately controlled",I6)))</formula>
    </cfRule>
    <cfRule type="containsText" dxfId="177" priority="166" operator="containsText" text="Potentially over-controlled">
      <formula>NOT(ISERROR(SEARCH("Potentially over-controlled",I6)))</formula>
    </cfRule>
    <cfRule type="containsText" dxfId="176" priority="167" operator="containsText" text="Poorly controlled">
      <formula>NOT(ISERROR(SEARCH("Poorly controlled",I6)))</formula>
    </cfRule>
  </conditionalFormatting>
  <conditionalFormatting sqref="H13:H15">
    <cfRule type="containsText" dxfId="175" priority="160" operator="containsText" text="potentially poorly controlled">
      <formula>NOT(ISERROR(SEARCH("potentially poorly controlled",H13)))</formula>
    </cfRule>
    <cfRule type="containsText" dxfId="174" priority="161" operator="containsText" text="adequately controlled">
      <formula>NOT(ISERROR(SEARCH("adequately controlled",H13)))</formula>
    </cfRule>
    <cfRule type="containsText" dxfId="173" priority="162" operator="containsText" text="Potentially over-controlled">
      <formula>NOT(ISERROR(SEARCH("Potentially over-controlled",H13)))</formula>
    </cfRule>
    <cfRule type="containsText" dxfId="172" priority="163" operator="containsText" text="Poorly controlled">
      <formula>NOT(ISERROR(SEARCH("Poorly controlled",H13)))</formula>
    </cfRule>
  </conditionalFormatting>
  <conditionalFormatting sqref="I13:I15">
    <cfRule type="containsText" dxfId="171" priority="156" operator="containsText" text="potentially poorly controlled">
      <formula>NOT(ISERROR(SEARCH("potentially poorly controlled",I13)))</formula>
    </cfRule>
    <cfRule type="containsText" dxfId="170" priority="157" operator="containsText" text="adequately controlled">
      <formula>NOT(ISERROR(SEARCH("adequately controlled",I13)))</formula>
    </cfRule>
    <cfRule type="containsText" dxfId="169" priority="158" operator="containsText" text="Potentially over-controlled">
      <formula>NOT(ISERROR(SEARCH("Potentially over-controlled",I13)))</formula>
    </cfRule>
    <cfRule type="containsText" dxfId="168" priority="159" operator="containsText" text="Poorly controlled">
      <formula>NOT(ISERROR(SEARCH("Poorly controlled",I13)))</formula>
    </cfRule>
  </conditionalFormatting>
  <conditionalFormatting sqref="H16">
    <cfRule type="containsText" dxfId="167" priority="152" operator="containsText" text="potentially poorly controlled">
      <formula>NOT(ISERROR(SEARCH("potentially poorly controlled",H16)))</formula>
    </cfRule>
    <cfRule type="containsText" dxfId="166" priority="153" operator="containsText" text="adequately controlled">
      <formula>NOT(ISERROR(SEARCH("adequately controlled",H16)))</formula>
    </cfRule>
    <cfRule type="containsText" dxfId="165" priority="154" operator="containsText" text="Potentially over-controlled">
      <formula>NOT(ISERROR(SEARCH("Potentially over-controlled",H16)))</formula>
    </cfRule>
    <cfRule type="containsText" dxfId="164" priority="155" operator="containsText" text="Poorly controlled">
      <formula>NOT(ISERROR(SEARCH("Poorly controlled",H16)))</formula>
    </cfRule>
  </conditionalFormatting>
  <conditionalFormatting sqref="I16">
    <cfRule type="containsText" dxfId="163" priority="148" operator="containsText" text="potentially poorly controlled">
      <formula>NOT(ISERROR(SEARCH("potentially poorly controlled",I16)))</formula>
    </cfRule>
    <cfRule type="containsText" dxfId="162" priority="149" operator="containsText" text="adequately controlled">
      <formula>NOT(ISERROR(SEARCH("adequately controlled",I16)))</formula>
    </cfRule>
    <cfRule type="containsText" dxfId="161" priority="150" operator="containsText" text="Potentially over-controlled">
      <formula>NOT(ISERROR(SEARCH("Potentially over-controlled",I16)))</formula>
    </cfRule>
    <cfRule type="containsText" dxfId="160" priority="151" operator="containsText" text="Poorly controlled">
      <formula>NOT(ISERROR(SEARCH("Poorly controlled",I16)))</formula>
    </cfRule>
  </conditionalFormatting>
  <conditionalFormatting sqref="H17:H18">
    <cfRule type="containsText" dxfId="159" priority="144" operator="containsText" text="potentially poorly controlled">
      <formula>NOT(ISERROR(SEARCH("potentially poorly controlled",H17)))</formula>
    </cfRule>
    <cfRule type="containsText" dxfId="158" priority="145" operator="containsText" text="adequately controlled">
      <formula>NOT(ISERROR(SEARCH("adequately controlled",H17)))</formula>
    </cfRule>
    <cfRule type="containsText" dxfId="157" priority="146" operator="containsText" text="Potentially over-controlled">
      <formula>NOT(ISERROR(SEARCH("Potentially over-controlled",H17)))</formula>
    </cfRule>
    <cfRule type="containsText" dxfId="156" priority="147" operator="containsText" text="Poorly controlled">
      <formula>NOT(ISERROR(SEARCH("Poorly controlled",H17)))</formula>
    </cfRule>
  </conditionalFormatting>
  <conditionalFormatting sqref="I18:J18 I17">
    <cfRule type="containsText" dxfId="155" priority="140" operator="containsText" text="potentially poorly controlled">
      <formula>NOT(ISERROR(SEARCH("potentially poorly controlled",I17)))</formula>
    </cfRule>
    <cfRule type="containsText" dxfId="154" priority="141" operator="containsText" text="adequately controlled">
      <formula>NOT(ISERROR(SEARCH("adequately controlled",I17)))</formula>
    </cfRule>
    <cfRule type="containsText" dxfId="153" priority="142" operator="containsText" text="Potentially over-controlled">
      <formula>NOT(ISERROR(SEARCH("Potentially over-controlled",I17)))</formula>
    </cfRule>
    <cfRule type="containsText" dxfId="152" priority="143" operator="containsText" text="Poorly controlled">
      <formula>NOT(ISERROR(SEARCH("Poorly controlled",I17)))</formula>
    </cfRule>
  </conditionalFormatting>
  <conditionalFormatting sqref="H20:H24 H26:H31 H33:H38">
    <cfRule type="containsText" dxfId="151" priority="136" operator="containsText" text="potentially poorly controlled">
      <formula>NOT(ISERROR(SEARCH("potentially poorly controlled",H20)))</formula>
    </cfRule>
    <cfRule type="containsText" dxfId="150" priority="137" operator="containsText" text="adequately controlled">
      <formula>NOT(ISERROR(SEARCH("adequately controlled",H20)))</formula>
    </cfRule>
    <cfRule type="containsText" dxfId="149" priority="138" operator="containsText" text="Potentially over-controlled">
      <formula>NOT(ISERROR(SEARCH("Potentially over-controlled",H20)))</formula>
    </cfRule>
    <cfRule type="containsText" dxfId="148" priority="139" operator="containsText" text="Poorly controlled">
      <formula>NOT(ISERROR(SEARCH("Poorly controlled",H20)))</formula>
    </cfRule>
  </conditionalFormatting>
  <conditionalFormatting sqref="I20:I24 I26:I31 I33:I38">
    <cfRule type="containsText" dxfId="147" priority="132" operator="containsText" text="potentially poorly controlled">
      <formula>NOT(ISERROR(SEARCH("potentially poorly controlled",I20)))</formula>
    </cfRule>
    <cfRule type="containsText" dxfId="146" priority="133" operator="containsText" text="adequately controlled">
      <formula>NOT(ISERROR(SEARCH("adequately controlled",I20)))</formula>
    </cfRule>
    <cfRule type="containsText" dxfId="145" priority="134" operator="containsText" text="Potentially over-controlled">
      <formula>NOT(ISERROR(SEARCH("Potentially over-controlled",I20)))</formula>
    </cfRule>
    <cfRule type="containsText" dxfId="144" priority="135" operator="containsText" text="Poorly controlled">
      <formula>NOT(ISERROR(SEARCH("Poorly controlled",I20)))</formula>
    </cfRule>
  </conditionalFormatting>
  <conditionalFormatting sqref="H21">
    <cfRule type="containsText" dxfId="143" priority="128" operator="containsText" text="potentially poorly controlled">
      <formula>NOT(ISERROR(SEARCH("potentially poorly controlled",H21)))</formula>
    </cfRule>
    <cfRule type="containsText" dxfId="142" priority="129" operator="containsText" text="adequately controlled">
      <formula>NOT(ISERROR(SEARCH("adequately controlled",H21)))</formula>
    </cfRule>
    <cfRule type="containsText" dxfId="141" priority="130" operator="containsText" text="Potentially over-controlled">
      <formula>NOT(ISERROR(SEARCH("Potentially over-controlled",H21)))</formula>
    </cfRule>
    <cfRule type="containsText" dxfId="140" priority="131" operator="containsText" text="Poorly controlled">
      <formula>NOT(ISERROR(SEARCH("Poorly controlled",H21)))</formula>
    </cfRule>
  </conditionalFormatting>
  <conditionalFormatting sqref="I21">
    <cfRule type="containsText" dxfId="139" priority="124" operator="containsText" text="potentially poorly controlled">
      <formula>NOT(ISERROR(SEARCH("potentially poorly controlled",I21)))</formula>
    </cfRule>
    <cfRule type="containsText" dxfId="138" priority="125" operator="containsText" text="adequately controlled">
      <formula>NOT(ISERROR(SEARCH("adequately controlled",I21)))</formula>
    </cfRule>
    <cfRule type="containsText" dxfId="137" priority="126" operator="containsText" text="Potentially over-controlled">
      <formula>NOT(ISERROR(SEARCH("Potentially over-controlled",I21)))</formula>
    </cfRule>
    <cfRule type="containsText" dxfId="136" priority="127" operator="containsText" text="Poorly controlled">
      <formula>NOT(ISERROR(SEARCH("Poorly controlled",I21)))</formula>
    </cfRule>
  </conditionalFormatting>
  <conditionalFormatting sqref="H22">
    <cfRule type="containsText" dxfId="135" priority="120" operator="containsText" text="potentially poorly controlled">
      <formula>NOT(ISERROR(SEARCH("potentially poorly controlled",H22)))</formula>
    </cfRule>
    <cfRule type="containsText" dxfId="134" priority="121" operator="containsText" text="adequately controlled">
      <formula>NOT(ISERROR(SEARCH("adequately controlled",H22)))</formula>
    </cfRule>
    <cfRule type="containsText" dxfId="133" priority="122" operator="containsText" text="Potentially over-controlled">
      <formula>NOT(ISERROR(SEARCH("Potentially over-controlled",H22)))</formula>
    </cfRule>
    <cfRule type="containsText" dxfId="132" priority="123" operator="containsText" text="Poorly controlled">
      <formula>NOT(ISERROR(SEARCH("Poorly controlled",H22)))</formula>
    </cfRule>
  </conditionalFormatting>
  <conditionalFormatting sqref="I22">
    <cfRule type="containsText" dxfId="131" priority="116" operator="containsText" text="potentially poorly controlled">
      <formula>NOT(ISERROR(SEARCH("potentially poorly controlled",I22)))</formula>
    </cfRule>
    <cfRule type="containsText" dxfId="130" priority="117" operator="containsText" text="adequately controlled">
      <formula>NOT(ISERROR(SEARCH("adequately controlled",I22)))</formula>
    </cfRule>
    <cfRule type="containsText" dxfId="129" priority="118" operator="containsText" text="Potentially over-controlled">
      <formula>NOT(ISERROR(SEARCH("Potentially over-controlled",I22)))</formula>
    </cfRule>
    <cfRule type="containsText" dxfId="128" priority="119" operator="containsText" text="Poorly controlled">
      <formula>NOT(ISERROR(SEARCH("Poorly controlled",I22)))</formula>
    </cfRule>
  </conditionalFormatting>
  <conditionalFormatting sqref="H23">
    <cfRule type="containsText" dxfId="127" priority="112" operator="containsText" text="potentially poorly controlled">
      <formula>NOT(ISERROR(SEARCH("potentially poorly controlled",H23)))</formula>
    </cfRule>
    <cfRule type="containsText" dxfId="126" priority="113" operator="containsText" text="adequately controlled">
      <formula>NOT(ISERROR(SEARCH("adequately controlled",H23)))</formula>
    </cfRule>
    <cfRule type="containsText" dxfId="125" priority="114" operator="containsText" text="Potentially over-controlled">
      <formula>NOT(ISERROR(SEARCH("Potentially over-controlled",H23)))</formula>
    </cfRule>
    <cfRule type="containsText" dxfId="124" priority="115" operator="containsText" text="Poorly controlled">
      <formula>NOT(ISERROR(SEARCH("Poorly controlled",H23)))</formula>
    </cfRule>
  </conditionalFormatting>
  <conditionalFormatting sqref="I23">
    <cfRule type="containsText" dxfId="123" priority="108" operator="containsText" text="potentially poorly controlled">
      <formula>NOT(ISERROR(SEARCH("potentially poorly controlled",I23)))</formula>
    </cfRule>
    <cfRule type="containsText" dxfId="122" priority="109" operator="containsText" text="adequately controlled">
      <formula>NOT(ISERROR(SEARCH("adequately controlled",I23)))</formula>
    </cfRule>
    <cfRule type="containsText" dxfId="121" priority="110" operator="containsText" text="Potentially over-controlled">
      <formula>NOT(ISERROR(SEARCH("Potentially over-controlled",I23)))</formula>
    </cfRule>
    <cfRule type="containsText" dxfId="120" priority="111" operator="containsText" text="Poorly controlled">
      <formula>NOT(ISERROR(SEARCH("Poorly controlled",I23)))</formula>
    </cfRule>
  </conditionalFormatting>
  <conditionalFormatting sqref="H24 H26:H31 H33:H38">
    <cfRule type="containsText" dxfId="119" priority="104" operator="containsText" text="potentially poorly controlled">
      <formula>NOT(ISERROR(SEARCH("potentially poorly controlled",H24)))</formula>
    </cfRule>
    <cfRule type="containsText" dxfId="118" priority="105" operator="containsText" text="adequately controlled">
      <formula>NOT(ISERROR(SEARCH("adequately controlled",H24)))</formula>
    </cfRule>
    <cfRule type="containsText" dxfId="117" priority="106" operator="containsText" text="Potentially over-controlled">
      <formula>NOT(ISERROR(SEARCH("Potentially over-controlled",H24)))</formula>
    </cfRule>
    <cfRule type="containsText" dxfId="116" priority="107" operator="containsText" text="Poorly controlled">
      <formula>NOT(ISERROR(SEARCH("Poorly controlled",H24)))</formula>
    </cfRule>
  </conditionalFormatting>
  <conditionalFormatting sqref="I24 I26:I31 I33:I38">
    <cfRule type="containsText" dxfId="115" priority="100" operator="containsText" text="potentially poorly controlled">
      <formula>NOT(ISERROR(SEARCH("potentially poorly controlled",I24)))</formula>
    </cfRule>
    <cfRule type="containsText" dxfId="114" priority="101" operator="containsText" text="adequately controlled">
      <formula>NOT(ISERROR(SEARCH("adequately controlled",I24)))</formula>
    </cfRule>
    <cfRule type="containsText" dxfId="113" priority="102" operator="containsText" text="Potentially over-controlled">
      <formula>NOT(ISERROR(SEARCH("Potentially over-controlled",I24)))</formula>
    </cfRule>
    <cfRule type="containsText" dxfId="112" priority="103" operator="containsText" text="Poorly controlled">
      <formula>NOT(ISERROR(SEARCH("Poorly controlled",I24)))</formula>
    </cfRule>
  </conditionalFormatting>
  <conditionalFormatting sqref="H26:H31 H33:H38">
    <cfRule type="containsText" dxfId="111" priority="96" operator="containsText" text="potentially poorly controlled">
      <formula>NOT(ISERROR(SEARCH("potentially poorly controlled",H26)))</formula>
    </cfRule>
    <cfRule type="containsText" dxfId="110" priority="97" operator="containsText" text="adequately controlled">
      <formula>NOT(ISERROR(SEARCH("adequately controlled",H26)))</formula>
    </cfRule>
    <cfRule type="containsText" dxfId="109" priority="98" operator="containsText" text="Potentially over-controlled">
      <formula>NOT(ISERROR(SEARCH("Potentially over-controlled",H26)))</formula>
    </cfRule>
    <cfRule type="containsText" dxfId="108" priority="99" operator="containsText" text="Poorly controlled">
      <formula>NOT(ISERROR(SEARCH("Poorly controlled",H26)))</formula>
    </cfRule>
  </conditionalFormatting>
  <conditionalFormatting sqref="I26:J30 I26:I31 I33:I38">
    <cfRule type="containsText" dxfId="107" priority="92" operator="containsText" text="potentially poorly controlled">
      <formula>NOT(ISERROR(SEARCH("potentially poorly controlled",I26)))</formula>
    </cfRule>
    <cfRule type="containsText" dxfId="106" priority="93" operator="containsText" text="adequately controlled">
      <formula>NOT(ISERROR(SEARCH("adequately controlled",I26)))</formula>
    </cfRule>
    <cfRule type="containsText" dxfId="105" priority="94" operator="containsText" text="Potentially over-controlled">
      <formula>NOT(ISERROR(SEARCH("Potentially over-controlled",I26)))</formula>
    </cfRule>
    <cfRule type="containsText" dxfId="104" priority="95" operator="containsText" text="Poorly controlled">
      <formula>NOT(ISERROR(SEARCH("Poorly controlled",I26)))</formula>
    </cfRule>
  </conditionalFormatting>
  <conditionalFormatting sqref="H33:H38">
    <cfRule type="containsText" dxfId="103" priority="88" operator="containsText" text="potentially poorly controlled">
      <formula>NOT(ISERROR(SEARCH("potentially poorly controlled",H33)))</formula>
    </cfRule>
    <cfRule type="containsText" dxfId="102" priority="89" operator="containsText" text="adequately controlled">
      <formula>NOT(ISERROR(SEARCH("adequately controlled",H33)))</formula>
    </cfRule>
    <cfRule type="containsText" dxfId="101" priority="90" operator="containsText" text="Potentially over-controlled">
      <formula>NOT(ISERROR(SEARCH("Potentially over-controlled",H33)))</formula>
    </cfRule>
    <cfRule type="containsText" dxfId="100" priority="91" operator="containsText" text="Poorly controlled">
      <formula>NOT(ISERROR(SEARCH("Poorly controlled",H33)))</formula>
    </cfRule>
  </conditionalFormatting>
  <conditionalFormatting sqref="I33:I38">
    <cfRule type="containsText" dxfId="99" priority="84" operator="containsText" text="potentially poorly controlled">
      <formula>NOT(ISERROR(SEARCH("potentially poorly controlled",I33)))</formula>
    </cfRule>
    <cfRule type="containsText" dxfId="98" priority="85" operator="containsText" text="adequately controlled">
      <formula>NOT(ISERROR(SEARCH("adequately controlled",I33)))</formula>
    </cfRule>
    <cfRule type="containsText" dxfId="97" priority="86" operator="containsText" text="Potentially over-controlled">
      <formula>NOT(ISERROR(SEARCH("Potentially over-controlled",I33)))</formula>
    </cfRule>
    <cfRule type="containsText" dxfId="96" priority="87" operator="containsText" text="Poorly controlled">
      <formula>NOT(ISERROR(SEARCH("Poorly controlled",I33)))</formula>
    </cfRule>
  </conditionalFormatting>
  <conditionalFormatting sqref="H33:H38">
    <cfRule type="containsText" dxfId="95" priority="80" operator="containsText" text="potentially poorly controlled">
      <formula>NOT(ISERROR(SEARCH("potentially poorly controlled",H33)))</formula>
    </cfRule>
    <cfRule type="containsText" dxfId="94" priority="81" operator="containsText" text="adequately controlled">
      <formula>NOT(ISERROR(SEARCH("adequately controlled",H33)))</formula>
    </cfRule>
    <cfRule type="containsText" dxfId="93" priority="82" operator="containsText" text="Potentially over-controlled">
      <formula>NOT(ISERROR(SEARCH("Potentially over-controlled",H33)))</formula>
    </cfRule>
    <cfRule type="containsText" dxfId="92" priority="83" operator="containsText" text="Poorly controlled">
      <formula>NOT(ISERROR(SEARCH("Poorly controlled",H33)))</formula>
    </cfRule>
  </conditionalFormatting>
  <conditionalFormatting sqref="I33:I38">
    <cfRule type="containsText" dxfId="91" priority="76" operator="containsText" text="potentially poorly controlled">
      <formula>NOT(ISERROR(SEARCH("potentially poorly controlled",I33)))</formula>
    </cfRule>
    <cfRule type="containsText" dxfId="90" priority="77" operator="containsText" text="adequately controlled">
      <formula>NOT(ISERROR(SEARCH("adequately controlled",I33)))</formula>
    </cfRule>
    <cfRule type="containsText" dxfId="89" priority="78" operator="containsText" text="Potentially over-controlled">
      <formula>NOT(ISERROR(SEARCH("Potentially over-controlled",I33)))</formula>
    </cfRule>
    <cfRule type="containsText" dxfId="88" priority="79" operator="containsText" text="Poorly controlled">
      <formula>NOT(ISERROR(SEARCH("Poorly controlled",I33)))</formula>
    </cfRule>
  </conditionalFormatting>
  <conditionalFormatting sqref="H41:H43">
    <cfRule type="containsText" dxfId="87" priority="72" operator="containsText" text="potentially poorly controlled">
      <formula>NOT(ISERROR(SEARCH("potentially poorly controlled",H41)))</formula>
    </cfRule>
    <cfRule type="containsText" dxfId="86" priority="73" operator="containsText" text="adequately controlled">
      <formula>NOT(ISERROR(SEARCH("adequately controlled",H41)))</formula>
    </cfRule>
    <cfRule type="containsText" dxfId="85" priority="74" operator="containsText" text="Potentially over-controlled">
      <formula>NOT(ISERROR(SEARCH("Potentially over-controlled",H41)))</formula>
    </cfRule>
    <cfRule type="containsText" dxfId="84" priority="75" operator="containsText" text="Poorly controlled">
      <formula>NOT(ISERROR(SEARCH("Poorly controlled",H41)))</formula>
    </cfRule>
  </conditionalFormatting>
  <conditionalFormatting sqref="I41:I43">
    <cfRule type="containsText" dxfId="83" priority="68" operator="containsText" text="potentially poorly controlled">
      <formula>NOT(ISERROR(SEARCH("potentially poorly controlled",I41)))</formula>
    </cfRule>
    <cfRule type="containsText" dxfId="82" priority="69" operator="containsText" text="adequately controlled">
      <formula>NOT(ISERROR(SEARCH("adequately controlled",I41)))</formula>
    </cfRule>
    <cfRule type="containsText" dxfId="81" priority="70" operator="containsText" text="Potentially over-controlled">
      <formula>NOT(ISERROR(SEARCH("Potentially over-controlled",I41)))</formula>
    </cfRule>
    <cfRule type="containsText" dxfId="80" priority="71" operator="containsText" text="Poorly controlled">
      <formula>NOT(ISERROR(SEARCH("Poorly controlled",I41)))</formula>
    </cfRule>
  </conditionalFormatting>
  <conditionalFormatting sqref="H44">
    <cfRule type="containsText" dxfId="79" priority="64" operator="containsText" text="potentially poorly controlled">
      <formula>NOT(ISERROR(SEARCH("potentially poorly controlled",H44)))</formula>
    </cfRule>
    <cfRule type="containsText" dxfId="78" priority="65" operator="containsText" text="adequately controlled">
      <formula>NOT(ISERROR(SEARCH("adequately controlled",H44)))</formula>
    </cfRule>
    <cfRule type="containsText" dxfId="77" priority="66" operator="containsText" text="Potentially over-controlled">
      <formula>NOT(ISERROR(SEARCH("Potentially over-controlled",H44)))</formula>
    </cfRule>
    <cfRule type="containsText" dxfId="76" priority="67" operator="containsText" text="Poorly controlled">
      <formula>NOT(ISERROR(SEARCH("Poorly controlled",H44)))</formula>
    </cfRule>
  </conditionalFormatting>
  <conditionalFormatting sqref="I44">
    <cfRule type="containsText" dxfId="75" priority="60" operator="containsText" text="potentially poorly controlled">
      <formula>NOT(ISERROR(SEARCH("potentially poorly controlled",I44)))</formula>
    </cfRule>
    <cfRule type="containsText" dxfId="74" priority="61" operator="containsText" text="adequately controlled">
      <formula>NOT(ISERROR(SEARCH("adequately controlled",I44)))</formula>
    </cfRule>
    <cfRule type="containsText" dxfId="73" priority="62" operator="containsText" text="Potentially over-controlled">
      <formula>NOT(ISERROR(SEARCH("Potentially over-controlled",I44)))</formula>
    </cfRule>
    <cfRule type="containsText" dxfId="72" priority="63" operator="containsText" text="Poorly controlled">
      <formula>NOT(ISERROR(SEARCH("Poorly controlled",I44)))</formula>
    </cfRule>
  </conditionalFormatting>
  <conditionalFormatting sqref="H41:H46">
    <cfRule type="containsText" dxfId="71" priority="56" operator="containsText" text="potentially poorly controlled">
      <formula>NOT(ISERROR(SEARCH("potentially poorly controlled",H41)))</formula>
    </cfRule>
    <cfRule type="containsText" dxfId="70" priority="57" operator="containsText" text="adequately controlled">
      <formula>NOT(ISERROR(SEARCH("adequately controlled",H41)))</formula>
    </cfRule>
    <cfRule type="containsText" dxfId="69" priority="58" operator="containsText" text="Potentially over-controlled">
      <formula>NOT(ISERROR(SEARCH("Potentially over-controlled",H41)))</formula>
    </cfRule>
    <cfRule type="containsText" dxfId="68" priority="59" operator="containsText" text="Poorly controlled">
      <formula>NOT(ISERROR(SEARCH("Poorly controlled",H41)))</formula>
    </cfRule>
  </conditionalFormatting>
  <conditionalFormatting sqref="I46:J46 I41:I45">
    <cfRule type="containsText" dxfId="67" priority="52" operator="containsText" text="potentially poorly controlled">
      <formula>NOT(ISERROR(SEARCH("potentially poorly controlled",I41)))</formula>
    </cfRule>
    <cfRule type="containsText" dxfId="66" priority="53" operator="containsText" text="adequately controlled">
      <formula>NOT(ISERROR(SEARCH("adequately controlled",I41)))</formula>
    </cfRule>
    <cfRule type="containsText" dxfId="65" priority="54" operator="containsText" text="Potentially over-controlled">
      <formula>NOT(ISERROR(SEARCH("Potentially over-controlled",I41)))</formula>
    </cfRule>
    <cfRule type="containsText" dxfId="64" priority="55" operator="containsText" text="Poorly controlled">
      <formula>NOT(ISERROR(SEARCH("Poorly controlled",I41)))</formula>
    </cfRule>
  </conditionalFormatting>
  <conditionalFormatting sqref="H48:H52">
    <cfRule type="containsText" dxfId="63" priority="48" operator="containsText" text="potentially poorly controlled">
      <formula>NOT(ISERROR(SEARCH("potentially poorly controlled",H48)))</formula>
    </cfRule>
    <cfRule type="containsText" dxfId="62" priority="49" operator="containsText" text="adequately controlled">
      <formula>NOT(ISERROR(SEARCH("adequately controlled",H48)))</formula>
    </cfRule>
    <cfRule type="containsText" dxfId="61" priority="50" operator="containsText" text="Potentially over-controlled">
      <formula>NOT(ISERROR(SEARCH("Potentially over-controlled",H48)))</formula>
    </cfRule>
    <cfRule type="containsText" dxfId="60" priority="51" operator="containsText" text="Poorly controlled">
      <formula>NOT(ISERROR(SEARCH("Poorly controlled",H48)))</formula>
    </cfRule>
  </conditionalFormatting>
  <conditionalFormatting sqref="I48:I52">
    <cfRule type="containsText" dxfId="59" priority="44" operator="containsText" text="potentially poorly controlled">
      <formula>NOT(ISERROR(SEARCH("potentially poorly controlled",I48)))</formula>
    </cfRule>
    <cfRule type="containsText" dxfId="58" priority="45" operator="containsText" text="adequately controlled">
      <formula>NOT(ISERROR(SEARCH("adequately controlled",I48)))</formula>
    </cfRule>
    <cfRule type="containsText" dxfId="57" priority="46" operator="containsText" text="Potentially over-controlled">
      <formula>NOT(ISERROR(SEARCH("Potentially over-controlled",I48)))</formula>
    </cfRule>
    <cfRule type="containsText" dxfId="56" priority="47" operator="containsText" text="Poorly controlled">
      <formula>NOT(ISERROR(SEARCH("Poorly controlled",I48)))</formula>
    </cfRule>
  </conditionalFormatting>
  <conditionalFormatting sqref="H49">
    <cfRule type="containsText" dxfId="55" priority="40" operator="containsText" text="potentially poorly controlled">
      <formula>NOT(ISERROR(SEARCH("potentially poorly controlled",H49)))</formula>
    </cfRule>
    <cfRule type="containsText" dxfId="54" priority="41" operator="containsText" text="adequately controlled">
      <formula>NOT(ISERROR(SEARCH("adequately controlled",H49)))</formula>
    </cfRule>
    <cfRule type="containsText" dxfId="53" priority="42" operator="containsText" text="Potentially over-controlled">
      <formula>NOT(ISERROR(SEARCH("Potentially over-controlled",H49)))</formula>
    </cfRule>
    <cfRule type="containsText" dxfId="52" priority="43" operator="containsText" text="Poorly controlled">
      <formula>NOT(ISERROR(SEARCH("Poorly controlled",H49)))</formula>
    </cfRule>
  </conditionalFormatting>
  <conditionalFormatting sqref="I49">
    <cfRule type="containsText" dxfId="51" priority="36" operator="containsText" text="potentially poorly controlled">
      <formula>NOT(ISERROR(SEARCH("potentially poorly controlled",I49)))</formula>
    </cfRule>
    <cfRule type="containsText" dxfId="50" priority="37" operator="containsText" text="adequately controlled">
      <formula>NOT(ISERROR(SEARCH("adequately controlled",I49)))</formula>
    </cfRule>
    <cfRule type="containsText" dxfId="49" priority="38" operator="containsText" text="Potentially over-controlled">
      <formula>NOT(ISERROR(SEARCH("Potentially over-controlled",I49)))</formula>
    </cfRule>
    <cfRule type="containsText" dxfId="48" priority="39" operator="containsText" text="Poorly controlled">
      <formula>NOT(ISERROR(SEARCH("Poorly controlled",I49)))</formula>
    </cfRule>
  </conditionalFormatting>
  <conditionalFormatting sqref="H50">
    <cfRule type="containsText" dxfId="47" priority="32" operator="containsText" text="potentially poorly controlled">
      <formula>NOT(ISERROR(SEARCH("potentially poorly controlled",H50)))</formula>
    </cfRule>
    <cfRule type="containsText" dxfId="46" priority="33" operator="containsText" text="adequately controlled">
      <formula>NOT(ISERROR(SEARCH("adequately controlled",H50)))</formula>
    </cfRule>
    <cfRule type="containsText" dxfId="45" priority="34" operator="containsText" text="Potentially over-controlled">
      <formula>NOT(ISERROR(SEARCH("Potentially over-controlled",H50)))</formula>
    </cfRule>
    <cfRule type="containsText" dxfId="44" priority="35" operator="containsText" text="Poorly controlled">
      <formula>NOT(ISERROR(SEARCH("Poorly controlled",H50)))</formula>
    </cfRule>
  </conditionalFormatting>
  <conditionalFormatting sqref="I50">
    <cfRule type="containsText" dxfId="43" priority="28" operator="containsText" text="potentially poorly controlled">
      <formula>NOT(ISERROR(SEARCH("potentially poorly controlled",I50)))</formula>
    </cfRule>
    <cfRule type="containsText" dxfId="42" priority="29" operator="containsText" text="adequately controlled">
      <formula>NOT(ISERROR(SEARCH("adequately controlled",I50)))</formula>
    </cfRule>
    <cfRule type="containsText" dxfId="41" priority="30" operator="containsText" text="Potentially over-controlled">
      <formula>NOT(ISERROR(SEARCH("Potentially over-controlled",I50)))</formula>
    </cfRule>
    <cfRule type="containsText" dxfId="40" priority="31" operator="containsText" text="Poorly controlled">
      <formula>NOT(ISERROR(SEARCH("Poorly controlled",I50)))</formula>
    </cfRule>
  </conditionalFormatting>
  <conditionalFormatting sqref="H51">
    <cfRule type="containsText" dxfId="39" priority="24" operator="containsText" text="potentially poorly controlled">
      <formula>NOT(ISERROR(SEARCH("potentially poorly controlled",H51)))</formula>
    </cfRule>
    <cfRule type="containsText" dxfId="38" priority="25" operator="containsText" text="adequately controlled">
      <formula>NOT(ISERROR(SEARCH("adequately controlled",H51)))</formula>
    </cfRule>
    <cfRule type="containsText" dxfId="37" priority="26" operator="containsText" text="Potentially over-controlled">
      <formula>NOT(ISERROR(SEARCH("Potentially over-controlled",H51)))</formula>
    </cfRule>
    <cfRule type="containsText" dxfId="36" priority="27" operator="containsText" text="Poorly controlled">
      <formula>NOT(ISERROR(SEARCH("Poorly controlled",H51)))</formula>
    </cfRule>
  </conditionalFormatting>
  <conditionalFormatting sqref="I51">
    <cfRule type="containsText" dxfId="35" priority="20" operator="containsText" text="potentially poorly controlled">
      <formula>NOT(ISERROR(SEARCH("potentially poorly controlled",I51)))</formula>
    </cfRule>
    <cfRule type="containsText" dxfId="34" priority="21" operator="containsText" text="adequately controlled">
      <formula>NOT(ISERROR(SEARCH("adequately controlled",I51)))</formula>
    </cfRule>
    <cfRule type="containsText" dxfId="33" priority="22" operator="containsText" text="Potentially over-controlled">
      <formula>NOT(ISERROR(SEARCH("Potentially over-controlled",I51)))</formula>
    </cfRule>
    <cfRule type="containsText" dxfId="32" priority="23" operator="containsText" text="Poorly controlled">
      <formula>NOT(ISERROR(SEARCH("Poorly controlled",I51)))</formula>
    </cfRule>
  </conditionalFormatting>
  <conditionalFormatting sqref="H52">
    <cfRule type="containsText" dxfId="31" priority="16" operator="containsText" text="potentially poorly controlled">
      <formula>NOT(ISERROR(SEARCH("potentially poorly controlled",H52)))</formula>
    </cfRule>
    <cfRule type="containsText" dxfId="30" priority="17" operator="containsText" text="adequately controlled">
      <formula>NOT(ISERROR(SEARCH("adequately controlled",H52)))</formula>
    </cfRule>
    <cfRule type="containsText" dxfId="29" priority="18" operator="containsText" text="Potentially over-controlled">
      <formula>NOT(ISERROR(SEARCH("Potentially over-controlled",H52)))</formula>
    </cfRule>
    <cfRule type="containsText" dxfId="28" priority="19" operator="containsText" text="Poorly controlled">
      <formula>NOT(ISERROR(SEARCH("Poorly controlled",H52)))</formula>
    </cfRule>
  </conditionalFormatting>
  <conditionalFormatting sqref="I52">
    <cfRule type="containsText" dxfId="27" priority="12" operator="containsText" text="potentially poorly controlled">
      <formula>NOT(ISERROR(SEARCH("potentially poorly controlled",I52)))</formula>
    </cfRule>
    <cfRule type="containsText" dxfId="26" priority="13" operator="containsText" text="adequately controlled">
      <formula>NOT(ISERROR(SEARCH("adequately controlled",I52)))</formula>
    </cfRule>
    <cfRule type="containsText" dxfId="25" priority="14" operator="containsText" text="Potentially over-controlled">
      <formula>NOT(ISERROR(SEARCH("Potentially over-controlled",I52)))</formula>
    </cfRule>
    <cfRule type="containsText" dxfId="24" priority="15" operator="containsText" text="Poorly controlled">
      <formula>NOT(ISERROR(SEARCH("Poorly controlled",I52)))</formula>
    </cfRule>
  </conditionalFormatting>
  <conditionalFormatting sqref="F1:F24 F26:F31 F33:F1048576">
    <cfRule type="containsText" dxfId="23" priority="7" operator="containsText" text="Moderate">
      <formula>NOT(ISERROR(SEARCH("Moderate",F1)))</formula>
    </cfRule>
    <cfRule type="containsText" dxfId="22" priority="8" operator="containsText" text="Low">
      <formula>NOT(ISERROR(SEARCH("Low",F1)))</formula>
    </cfRule>
    <cfRule type="containsText" dxfId="21" priority="9" operator="containsText" text="High">
      <formula>NOT(ISERROR(SEARCH("High",F1)))</formula>
    </cfRule>
  </conditionalFormatting>
  <conditionalFormatting sqref="G1:G24 G26:G31 G33:G1048576">
    <cfRule type="containsText" dxfId="20" priority="4" operator="containsText" text="Low">
      <formula>NOT(ISERROR(SEARCH("Low",G1)))</formula>
    </cfRule>
    <cfRule type="containsText" dxfId="19" priority="5" operator="containsText" text="Moderate">
      <formula>NOT(ISERROR(SEARCH("Moderate",G1)))</formula>
    </cfRule>
    <cfRule type="containsText" dxfId="18" priority="6" operator="containsText" text="High">
      <formula>NOT(ISERROR(SEARCH("High",G1)))</formula>
    </cfRule>
  </conditionalFormatting>
  <conditionalFormatting sqref="I4:J24 I26:J31 I33:J52">
    <cfRule type="containsText" dxfId="17" priority="3" operator="containsText" text="Moderate">
      <formula>NOT(ISERROR(SEARCH("Moderate",I4)))</formula>
    </cfRule>
  </conditionalFormatting>
  <conditionalFormatting sqref="I1:J24 I26:J31 I33:J1048576">
    <cfRule type="containsText" dxfId="16" priority="1" operator="containsText" text="High">
      <formula>NOT(ISERROR(SEARCH("High",I1)))</formula>
    </cfRule>
    <cfRule type="containsText" dxfId="15" priority="2" operator="containsText" text="Low">
      <formula>NOT(ISERROR(SEARCH("Low",I1)))</formula>
    </cfRule>
  </conditionalFormatting>
  <conditionalFormatting sqref="D3:K24 D26:K31 D33:K52">
    <cfRule type="colorScale" priority="172">
      <colorScale>
        <cfvo type="min"/>
        <cfvo type="percentile" val="50"/>
        <cfvo type="max"/>
        <color rgb="FFF8696B"/>
        <color rgb="FFFFEB84"/>
        <color rgb="FF63BE7B"/>
      </colorScale>
    </cfRule>
  </conditionalFormatting>
  <conditionalFormatting sqref="H4:H24 H26:H31 H33:H52">
    <cfRule type="colorScale" priority="175">
      <colorScale>
        <cfvo type="min"/>
        <cfvo type="percentile" val="50"/>
        <cfvo type="max"/>
        <color rgb="FF63BE7B"/>
        <color rgb="FFFFEB84"/>
        <color rgb="FFF8696B"/>
      </colorScale>
    </cfRule>
  </conditionalFormatting>
  <dataValidations count="1">
    <dataValidation type="list" allowBlank="1" showInputMessage="1" showErrorMessage="1" sqref="F11:G12 F19:G19 F47:G47 F39:G40" xr:uid="{00000000-0002-0000-0400-000000000000}"/>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'Risk Levels - DONT MODIFY'!$A$2:$A$4</xm:f>
          </x14:formula1>
          <xm:sqref>F46:G46 F18:G18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22"/>
  <sheetViews>
    <sheetView workbookViewId="0">
      <selection activeCell="A12" sqref="A12"/>
    </sheetView>
  </sheetViews>
  <sheetFormatPr defaultColWidth="4.7109375" defaultRowHeight="25.15" customHeight="1" x14ac:dyDescent="0.25"/>
  <cols>
    <col min="1" max="1" width="19.28515625" style="1" customWidth="1"/>
    <col min="2" max="3" width="11.5703125" style="1" customWidth="1"/>
    <col min="4" max="25" width="4.7109375" style="1"/>
    <col min="26" max="26" width="20.85546875" style="1" customWidth="1"/>
    <col min="27" max="16384" width="4.7109375" style="1"/>
  </cols>
  <sheetData>
    <row r="1" spans="1:26" ht="25.15" customHeight="1" x14ac:dyDescent="0.25">
      <c r="A1" s="42" t="s">
        <v>36</v>
      </c>
      <c r="B1" s="43" t="s">
        <v>39</v>
      </c>
    </row>
    <row r="2" spans="1:26" ht="25.15" customHeight="1" x14ac:dyDescent="0.25">
      <c r="A2" s="1">
        <f>Assessment!D6</f>
        <v>0</v>
      </c>
      <c r="B2" s="48" t="str">
        <f>Assessment!H6</f>
        <v/>
      </c>
    </row>
    <row r="3" spans="1:26" ht="25.15" customHeight="1" x14ac:dyDescent="0.25">
      <c r="A3" s="1">
        <f>Assessment!D7</f>
        <v>0</v>
      </c>
      <c r="B3" s="48" t="str">
        <f>Assessment!H10</f>
        <v/>
      </c>
      <c r="Z3" s="5"/>
    </row>
    <row r="4" spans="1:26" ht="25.15" customHeight="1" x14ac:dyDescent="0.25">
      <c r="A4" s="1">
        <f>Assessment!D8</f>
        <v>0</v>
      </c>
      <c r="B4" s="48" t="str">
        <f>Assessment!H13</f>
        <v/>
      </c>
      <c r="Z4" s="5"/>
    </row>
    <row r="5" spans="1:26" ht="25.15" customHeight="1" x14ac:dyDescent="0.25">
      <c r="A5" s="1">
        <f>Assessment!D9</f>
        <v>0</v>
      </c>
      <c r="B5" s="48" t="str">
        <f>Assessment!H16</f>
        <v/>
      </c>
      <c r="Z5" s="5"/>
    </row>
    <row r="6" spans="1:26" ht="25.15" customHeight="1" x14ac:dyDescent="0.25">
      <c r="A6" s="1">
        <f>Assessment!D10</f>
        <v>0</v>
      </c>
      <c r="B6" s="48" t="str">
        <f>Assessment!H17</f>
        <v/>
      </c>
    </row>
    <row r="7" spans="1:26" ht="25.15" customHeight="1" x14ac:dyDescent="0.25">
      <c r="A7" s="1">
        <f>Assessment!D13</f>
        <v>0</v>
      </c>
      <c r="B7" s="48" t="str">
        <f>Assessment!H20</f>
        <v/>
      </c>
    </row>
    <row r="8" spans="1:26" ht="25.15" customHeight="1" x14ac:dyDescent="0.25">
      <c r="A8" s="1">
        <f>Assessment!D14</f>
        <v>0</v>
      </c>
      <c r="B8" s="48" t="str">
        <f>Assessment!H21</f>
        <v/>
      </c>
    </row>
    <row r="9" spans="1:26" ht="25.15" customHeight="1" x14ac:dyDescent="0.25">
      <c r="A9" s="1">
        <f>Assessment!D15</f>
        <v>0</v>
      </c>
      <c r="B9" s="48" t="str">
        <f>Assessment!H22</f>
        <v/>
      </c>
    </row>
    <row r="10" spans="1:26" ht="25.15" customHeight="1" x14ac:dyDescent="0.25">
      <c r="A10" s="1">
        <f>Assessment!D16</f>
        <v>0</v>
      </c>
      <c r="B10" s="48" t="str">
        <f>Assessment!H23</f>
        <v/>
      </c>
    </row>
    <row r="11" spans="1:26" ht="25.15" customHeight="1" x14ac:dyDescent="0.25">
      <c r="A11" s="1">
        <f>Assessment!D17</f>
        <v>0</v>
      </c>
      <c r="B11" s="48" t="str">
        <f>Assessment!H24</f>
        <v/>
      </c>
    </row>
    <row r="12" spans="1:26" ht="25.15" customHeight="1" x14ac:dyDescent="0.25">
      <c r="A12" s="1">
        <f>Assessment!D31</f>
        <v>0</v>
      </c>
      <c r="B12" s="48" t="str">
        <f>Assessment!H31</f>
        <v/>
      </c>
    </row>
    <row r="13" spans="1:26" ht="25.15" customHeight="1" x14ac:dyDescent="0.25">
      <c r="A13" s="1">
        <f>Assessment!D37</f>
        <v>0</v>
      </c>
      <c r="B13" s="48" t="str">
        <f>Assessment!H37</f>
        <v/>
      </c>
    </row>
    <row r="14" spans="1:26" ht="25.15" customHeight="1" x14ac:dyDescent="0.25">
      <c r="A14" s="1">
        <f>Assessment!D38</f>
        <v>0</v>
      </c>
      <c r="B14" s="48" t="str">
        <f>Assessment!H38</f>
        <v/>
      </c>
    </row>
    <row r="15" spans="1:26" ht="25.15" customHeight="1" x14ac:dyDescent="0.25">
      <c r="A15" s="1">
        <f>Assessment!D43</f>
        <v>0</v>
      </c>
      <c r="B15" s="48" t="str">
        <f>Assessment!H43</f>
        <v/>
      </c>
    </row>
    <row r="16" spans="1:26" ht="25.15" customHeight="1" x14ac:dyDescent="0.25">
      <c r="A16" s="1">
        <f>Assessment!D44</f>
        <v>0</v>
      </c>
      <c r="B16" s="48" t="str">
        <f>Assessment!H44</f>
        <v/>
      </c>
    </row>
    <row r="17" spans="1:2" ht="25.15" customHeight="1" x14ac:dyDescent="0.25">
      <c r="A17" s="1">
        <f>Assessment!D45</f>
        <v>0</v>
      </c>
      <c r="B17" s="48" t="str">
        <f>Assessment!H45</f>
        <v/>
      </c>
    </row>
    <row r="18" spans="1:2" ht="25.15" customHeight="1" x14ac:dyDescent="0.25">
      <c r="A18" s="1">
        <f>Assessment!D48</f>
        <v>0</v>
      </c>
      <c r="B18" s="48" t="str">
        <f>Assessment!H48</f>
        <v/>
      </c>
    </row>
    <row r="19" spans="1:2" ht="25.15" customHeight="1" x14ac:dyDescent="0.25">
      <c r="A19" s="1">
        <f>Assessment!D49</f>
        <v>0</v>
      </c>
      <c r="B19" s="48" t="str">
        <f>Assessment!H49</f>
        <v/>
      </c>
    </row>
    <row r="20" spans="1:2" ht="25.15" customHeight="1" x14ac:dyDescent="0.25">
      <c r="A20" s="1">
        <f>Assessment!D50</f>
        <v>0</v>
      </c>
      <c r="B20" s="48" t="str">
        <f>Assessment!H50</f>
        <v/>
      </c>
    </row>
    <row r="21" spans="1:2" ht="25.15" customHeight="1" x14ac:dyDescent="0.25">
      <c r="A21" s="1">
        <f>Assessment!D51</f>
        <v>0</v>
      </c>
      <c r="B21" s="48" t="str">
        <f>Assessment!H51</f>
        <v/>
      </c>
    </row>
    <row r="22" spans="1:2" ht="25.15" customHeight="1" x14ac:dyDescent="0.25">
      <c r="A22" s="1">
        <f>Assessment!D52</f>
        <v>0</v>
      </c>
      <c r="B22" s="48" t="str">
        <f>Assessment!H52</f>
        <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2:A4"/>
  <sheetViews>
    <sheetView workbookViewId="0">
      <selection activeCell="J43" sqref="J43"/>
    </sheetView>
  </sheetViews>
  <sheetFormatPr defaultRowHeight="15" x14ac:dyDescent="0.25"/>
  <sheetData>
    <row r="2" spans="1:1" x14ac:dyDescent="0.25">
      <c r="A2" t="s">
        <v>18</v>
      </c>
    </row>
    <row r="3" spans="1:1" x14ac:dyDescent="0.25">
      <c r="A3" t="s">
        <v>16</v>
      </c>
    </row>
    <row r="4" spans="1:1" x14ac:dyDescent="0.25">
      <c r="A4" t="s">
        <v>14</v>
      </c>
    </row>
  </sheetData>
  <sheetProtection algorithmName="SHA-512" hashValue="v/YH9WI5ORq9jPELZuMvJSVEcoYyW1uVBFN0qaH5H/EqImgT++06b3xuCsxUstH8JWWXASFYcOHMxSy+xknNMA==" saltValue="E0yRbv1x9lzThHhJtUQXew=="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CF010217A23745A8A168E17A512E78" ma:contentTypeVersion="14" ma:contentTypeDescription="Create a new document." ma:contentTypeScope="" ma:versionID="e7cd723152fd94cabc4228cb6785a147">
  <xsd:schema xmlns:xsd="http://www.w3.org/2001/XMLSchema" xmlns:xs="http://www.w3.org/2001/XMLSchema" xmlns:p="http://schemas.microsoft.com/office/2006/metadata/properties" xmlns:ns2="24d4d14c-524c-425c-b92f-d744b1eb5232" xmlns:ns3="901f784a-7f43-4228-adb4-a0c6f4cffd55" targetNamespace="http://schemas.microsoft.com/office/2006/metadata/properties" ma:root="true" ma:fieldsID="c8ffc09d6e46dafc45b42f79efecc9d1" ns2:_="" ns3:_="">
    <xsd:import namespace="24d4d14c-524c-425c-b92f-d744b1eb5232"/>
    <xsd:import namespace="901f784a-7f43-4228-adb4-a0c6f4cffd55"/>
    <xsd:element name="properties">
      <xsd:complexType>
        <xsd:sequence>
          <xsd:element name="documentManagement">
            <xsd:complexType>
              <xsd:all>
                <xsd:element ref="ns2:MediaServiceMetadata" minOccurs="0"/>
                <xsd:element ref="ns2:MediaServiceFastMetadata" minOccurs="0"/>
                <xsd:element ref="ns2:Active" minOccurs="0"/>
                <xsd:element ref="ns3:SharedWithUsers" minOccurs="0"/>
                <xsd:element ref="ns3:SharedWithDetails" minOccurs="0"/>
                <xsd:element ref="ns2:Unit" minOccurs="0"/>
                <xsd:element ref="ns2:Status" minOccurs="0"/>
                <xsd:element ref="ns2:MediaServiceAutoTags" minOccurs="0"/>
                <xsd:element ref="ns2:MediaServiceOCR" minOccurs="0"/>
                <xsd:element ref="ns2:MediaServiceAutoKeyPoints" minOccurs="0"/>
                <xsd:element ref="ns2:MediaServiceKeyPoints" minOccurs="0"/>
                <xsd:element ref="ns2:MediaServiceDateTake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4d14c-524c-425c-b92f-d744b1eb5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ctive" ma:index="10" nillable="true" ma:displayName="Active" ma:default="1" ma:internalName="Active">
      <xsd:simpleType>
        <xsd:restriction base="dms:Boolean"/>
      </xsd:simpleType>
    </xsd:element>
    <xsd:element name="Unit" ma:index="13" nillable="true" ma:displayName="Unit" ma:internalName="Unit">
      <xsd:simpleType>
        <xsd:restriction base="dms:Text">
          <xsd:maxLength value="255"/>
        </xsd:restriction>
      </xsd:simpleType>
    </xsd:element>
    <xsd:element name="Status" ma:index="14" nillable="true" ma:displayName="Status" ma:default="In Progress" ma:format="Dropdown" ma:internalName="Status">
      <xsd:simpleType>
        <xsd:restriction base="dms:Choice">
          <xsd:enumeration value="In Progress"/>
          <xsd:enumeration value="Pending Unit Review"/>
          <xsd:enumeration value="Pending Update"/>
          <xsd:enumeration value="Approved by Unit"/>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1f784a-7f43-4228-adb4-a0c6f4cffd5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24d4d14c-524c-425c-b92f-d744b1eb5232" xsi:nil="true"/>
    <Unit xmlns="24d4d14c-524c-425c-b92f-d744b1eb5232" xsi:nil="true"/>
    <Active xmlns="24d4d14c-524c-425c-b92f-d744b1eb5232">true</Active>
    <_Flow_SignoffStatus xmlns="24d4d14c-524c-425c-b92f-d744b1eb5232" xsi:nil="true"/>
  </documentManagement>
</p:properties>
</file>

<file path=customXml/itemProps1.xml><?xml version="1.0" encoding="utf-8"?>
<ds:datastoreItem xmlns:ds="http://schemas.openxmlformats.org/officeDocument/2006/customXml" ds:itemID="{750BFB19-667E-451E-B427-9CB58C5DE8A9}">
  <ds:schemaRefs>
    <ds:schemaRef ds:uri="http://schemas.microsoft.com/sharepoint/v3/contenttype/forms"/>
  </ds:schemaRefs>
</ds:datastoreItem>
</file>

<file path=customXml/itemProps2.xml><?xml version="1.0" encoding="utf-8"?>
<ds:datastoreItem xmlns:ds="http://schemas.openxmlformats.org/officeDocument/2006/customXml" ds:itemID="{E376574C-2F19-406A-B644-51A2DE477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4d14c-524c-425c-b92f-d744b1eb5232"/>
    <ds:schemaRef ds:uri="901f784a-7f43-4228-adb4-a0c6f4cff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9D2B4A-B5D9-46E8-B48D-6C0F3518B409}">
  <ds:schemaRefs>
    <ds:schemaRef ds:uri="901f784a-7f43-4228-adb4-a0c6f4cffd55"/>
    <ds:schemaRef ds:uri="http://schemas.microsoft.com/office/infopath/2007/PartnerControls"/>
    <ds:schemaRef ds:uri="http://purl.org/dc/dcmitype/"/>
    <ds:schemaRef ds:uri="http://www.w3.org/XML/1998/namespace"/>
    <ds:schemaRef ds:uri="24d4d14c-524c-425c-b92f-d744b1eb5232"/>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Scales</vt:lpstr>
      <vt:lpstr>Assessment</vt:lpstr>
      <vt:lpstr>Heat Mapping</vt:lpstr>
      <vt:lpstr>Control Risk Factor</vt:lpstr>
      <vt:lpstr>Risk Levels - DONT MODIFY</vt:lpstr>
      <vt:lpstr>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Template</dc:title>
  <dc:subject/>
  <dc:creator>controller@cornell.edu</dc:creator>
  <cp:keywords/>
  <dc:description/>
  <cp:lastModifiedBy>Jamie Parris</cp:lastModifiedBy>
  <cp:revision/>
  <dcterms:created xsi:type="dcterms:W3CDTF">2019-05-09T14:09:36Z</dcterms:created>
  <dcterms:modified xsi:type="dcterms:W3CDTF">2023-02-20T18:18:11Z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0x0101003ACF010217A23745A8A168E17A512E78</vt:lpwstr>
  </property>
</Properties>
</file>